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logistics2016-my.sharepoint.com/personal/mfernandez_sbgroup_com_mx/Documents/Escritorio/"/>
    </mc:Choice>
  </mc:AlternateContent>
  <xr:revisionPtr revIDLastSave="0" documentId="8_{49D24219-3617-46FB-917E-D986CF88BE2C}" xr6:coauthVersionLast="47" xr6:coauthVersionMax="47" xr10:uidLastSave="{00000000-0000-0000-0000-000000000000}"/>
  <bookViews>
    <workbookView xWindow="-110" yWindow="-110" windowWidth="19420" windowHeight="10300" xr2:uid="{84ECCEE1-F027-45BD-BD61-A38AD2E13943}"/>
  </bookViews>
  <sheets>
    <sheet name="CL Specs per WHS (Spa)" sheetId="1" r:id="rId1"/>
    <sheet name="Hoja1" sheetId="4" r:id="rId2"/>
    <sheet name="CL Specs per WHS (Eng)" sheetId="3" r:id="rId3"/>
  </sheets>
  <definedNames>
    <definedName name="_xlnm._FilterDatabase" localSheetId="1" hidden="1">Hoja1!$K$22:$L$22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T17" i="1"/>
  <c r="S17" i="1"/>
  <c r="S18" i="1"/>
  <c r="S20" i="1"/>
</calcChain>
</file>

<file path=xl/sharedStrings.xml><?xml version="1.0" encoding="utf-8"?>
<sst xmlns="http://schemas.openxmlformats.org/spreadsheetml/2006/main" count="1128" uniqueCount="507">
  <si>
    <t>SBLogistics</t>
  </si>
  <si>
    <t>SBLogistics / SBFree Trade Zone</t>
  </si>
  <si>
    <t>SBFree Trade Zone</t>
  </si>
  <si>
    <t>Ficha Técnica</t>
  </si>
  <si>
    <t>MEX</t>
  </si>
  <si>
    <t>GDL</t>
  </si>
  <si>
    <t>SAL</t>
  </si>
  <si>
    <t>CJS</t>
  </si>
  <si>
    <t>MTY</t>
  </si>
  <si>
    <t>MTY  II</t>
  </si>
  <si>
    <t>BJX</t>
  </si>
  <si>
    <t>GLC</t>
  </si>
  <si>
    <t>LRD</t>
  </si>
  <si>
    <t>ERF (CLJ)</t>
  </si>
  <si>
    <t>ERF (RFE GDL APT)</t>
  </si>
  <si>
    <t>SLP</t>
  </si>
  <si>
    <t>TIJ</t>
  </si>
  <si>
    <t xml:space="preserve">ELP </t>
  </si>
  <si>
    <t>52 33 3612 4440</t>
  </si>
  <si>
    <t xml:space="preserve">52 33 3612 4440  </t>
  </si>
  <si>
    <t>hello@sbgroup.global</t>
  </si>
  <si>
    <t xml:space="preserve">hello@sbgroup.global  </t>
  </si>
  <si>
    <t>Name</t>
  </si>
  <si>
    <t>Nombre:</t>
  </si>
  <si>
    <t>SBLogistics S.A. DE C.V.</t>
  </si>
  <si>
    <t>SBLogistics S.A. DE C.V./ ESPECIALISTAS EN RECINTOS Fiscalizados S.A.PI deC.V.</t>
  </si>
  <si>
    <t>GTO Logistics Center S.A. de C.V.</t>
  </si>
  <si>
    <t>SBL USA Inc</t>
  </si>
  <si>
    <t>ESPECIALISTAS EN RECINTOS FISCALIZADOS S.A.PI DE CV</t>
  </si>
  <si>
    <t>ESPECIALISTAS EN RECINTOS FISCALIZADOS SAPI DE CV</t>
  </si>
  <si>
    <t>SBLOGISTICS SA de CV</t>
  </si>
  <si>
    <t>q1q1</t>
  </si>
  <si>
    <t>Warehouse</t>
  </si>
  <si>
    <t>Almacén:</t>
  </si>
  <si>
    <t>Agave 5</t>
  </si>
  <si>
    <t>Parque Industrial Master Choice</t>
  </si>
  <si>
    <t>Parque Intermodal WTC</t>
  </si>
  <si>
    <t>Parque Industrial Salvarcar</t>
  </si>
  <si>
    <t>Industrial Park</t>
  </si>
  <si>
    <t>Parque Tecnoindustrial Castro del Rio</t>
  </si>
  <si>
    <t>Puerto Interior</t>
  </si>
  <si>
    <t>San Isidro East Point Center</t>
  </si>
  <si>
    <t>FTZ (CLJ)</t>
  </si>
  <si>
    <t>FTZ GDL APT</t>
  </si>
  <si>
    <t>Parque Industrial El Girasol</t>
  </si>
  <si>
    <t>sw</t>
  </si>
  <si>
    <t>Address</t>
  </si>
  <si>
    <t>Dirección:</t>
  </si>
  <si>
    <t xml:space="preserve">AV. Tejocotes, Agave 5 Col. San Martin Obispo </t>
  </si>
  <si>
    <t>Av. Magallanes No. 1155 Int. 6-A; Colonia Santa Anita, Camino Real Santa Anita</t>
  </si>
  <si>
    <t>Km 13.5 de la carretera Guadalajara - El Castillo</t>
  </si>
  <si>
    <t xml:space="preserve">Calle Búfalo #551 Col. Municipio Libre 
</t>
  </si>
  <si>
    <t>Industrial Park OMA VYNMSA Aero Industrial Park Blvd Aeropuerto KM 1 C.P 66660 Apodaca, Nuevo Leon</t>
  </si>
  <si>
    <t>VYNMSA Apodaca ndustrial Park ll,    Calle Innovacion   Lote 12,  Apodaca Nuevo Leon C.P.66628</t>
  </si>
  <si>
    <t xml:space="preserve">Rio Danubio #826
Irapuato, GTO, México C.P. 36810
</t>
  </si>
  <si>
    <t>Av. Mineral de Valenciana 601
Col. Puerto Interior, Silao, Gto
CP. 36275</t>
  </si>
  <si>
    <t>810 NAFTA BLVD. SUITE A Laredo Tx. 78045</t>
  </si>
  <si>
    <t>Parque industrial Centro Logistico Jalisco
Vialidad Privada Guadalajara No. 307
KM. 11 +034.11 de la Carretera Libre (Acatlán-Ciudad Guzman) C.P. 45713
Mpio. De Acatlán de Juarez, Jalisco. Mexico</t>
  </si>
  <si>
    <t>Av Acueducto Km 5.5. #7584 Col Santa Cruz del Valle Tlajomulco de Zúñiga Jalisco CP 45655</t>
  </si>
  <si>
    <t>Andador del Rey 20051, Parque Ind El Girasol, Tijuana, BC 22215</t>
  </si>
  <si>
    <t>11350 James Watt, El Paso TX, 79936</t>
  </si>
  <si>
    <t>Cuautitlán Izcalli, Estado de México</t>
  </si>
  <si>
    <t>San Pedro Tlaquepaque, Jalisco, México</t>
  </si>
  <si>
    <t xml:space="preserve">El Salto, Jalisco, Mexico </t>
  </si>
  <si>
    <t>Cd. Juárez, Chihuahua, México</t>
  </si>
  <si>
    <t>C.P. 54763</t>
  </si>
  <si>
    <t>C.P. 45600</t>
  </si>
  <si>
    <t>C.P. 45686</t>
  </si>
  <si>
    <t>C.P. 32575</t>
  </si>
  <si>
    <t>REGIMEN DE ALMACENAMIENTO</t>
  </si>
  <si>
    <t>Warehouse Regime</t>
  </si>
  <si>
    <t>Régimen de Almacénaje:</t>
  </si>
  <si>
    <t>Nacional, IMMEX</t>
  </si>
  <si>
    <t>Nacional , IMMEX</t>
  </si>
  <si>
    <t>Nacional IMMEX</t>
  </si>
  <si>
    <t>Recinto Fiscalizado / Recinto Fiscalizado
Nacional (RFE)</t>
  </si>
  <si>
    <t>Nacional / Bonded / Hazmat</t>
  </si>
  <si>
    <t>RECINTO FISCALIZADO ESTRATEGICO</t>
  </si>
  <si>
    <t>Nacional</t>
  </si>
  <si>
    <t>Recinto Fiscalizado Estrategico</t>
  </si>
  <si>
    <t>IMMEX (Sabmex)</t>
  </si>
  <si>
    <t>INFRAESTRUCTURA</t>
  </si>
  <si>
    <t>m2</t>
  </si>
  <si>
    <t>sq ft</t>
  </si>
  <si>
    <t>Perimeter (sqm)</t>
  </si>
  <si>
    <t>Perimetro (m²):</t>
  </si>
  <si>
    <t>Warehouse area</t>
  </si>
  <si>
    <t>Area de almacén m2:</t>
  </si>
  <si>
    <t>Área de almacén SQF</t>
  </si>
  <si>
    <t>132,396 ft²</t>
  </si>
  <si>
    <t>210,682.79ft2</t>
  </si>
  <si>
    <t>Height</t>
  </si>
  <si>
    <t>*</t>
  </si>
  <si>
    <t>Altura Libre:</t>
  </si>
  <si>
    <t>13.4m</t>
  </si>
  <si>
    <t>12 m</t>
  </si>
  <si>
    <t>8 m</t>
  </si>
  <si>
    <t>13.5 m</t>
  </si>
  <si>
    <t>Punto mas Bajo 9.75m2                                                                      Punto mas Alto  13.5m2</t>
  </si>
  <si>
    <t xml:space="preserve">punto mas bajo. 8.7m                                                                                   Punto mas alto 11 m               </t>
  </si>
  <si>
    <t>Punto mas alto 17 mts
Punto mas bajo 12 mts</t>
  </si>
  <si>
    <t>Punto mas alto 28fts
Punto mas bajo 26fts</t>
  </si>
  <si>
    <t>Punto mas alto 10.5 mts</t>
  </si>
  <si>
    <t>Punto mas alto 9.05 mts</t>
  </si>
  <si>
    <t xml:space="preserve">10 mts </t>
  </si>
  <si>
    <t>Highest point (ft)</t>
  </si>
  <si>
    <t>44.29 ft</t>
  </si>
  <si>
    <t>32fts</t>
  </si>
  <si>
    <t>highest point: 28.54</t>
  </si>
  <si>
    <t>Rack positions</t>
  </si>
  <si>
    <t>Posiciones de Rack:</t>
  </si>
  <si>
    <t>NA</t>
  </si>
  <si>
    <t>1352 PP Y 1000 M2 PISO</t>
  </si>
  <si>
    <t>Docks</t>
  </si>
  <si>
    <t>Cortinas:</t>
  </si>
  <si>
    <t>Rampos</t>
  </si>
  <si>
    <t>Rampas:</t>
  </si>
  <si>
    <t>8 mecánicas y 1 sobredimensionada</t>
  </si>
  <si>
    <t>Parking Space</t>
  </si>
  <si>
    <t>Estacionamiento:</t>
  </si>
  <si>
    <t xml:space="preserve">23 Lugares de estacionamiento para visitantes y resguardo. </t>
  </si>
  <si>
    <t>29 Lugares de estacionamiento para empleados.</t>
  </si>
  <si>
    <t>15 Lugares de estacionamiento para empleados.</t>
  </si>
  <si>
    <t>32 Lugares de estacionamiento para empleados.</t>
  </si>
  <si>
    <t>47 Lugares de estacionamiento para empleados.</t>
  </si>
  <si>
    <t xml:space="preserve">117 Lugares de Estacionamiento para empleados </t>
  </si>
  <si>
    <t>30 cajones para empleados         3 cajones para visitas</t>
  </si>
  <si>
    <t>32 cajones para empleados
8 para visitas
1 para personas con capacidades diferentes con rampa</t>
  </si>
  <si>
    <t>10 cajones para empleados
10 para visitas
1 para personas con capacidades diferentes con rampa</t>
  </si>
  <si>
    <t>15 cajones para empleados</t>
  </si>
  <si>
    <t>10 cajones para empleados</t>
  </si>
  <si>
    <t>5 Empleados y visitantes</t>
  </si>
  <si>
    <t>1 Rampa para discapacitados .</t>
  </si>
  <si>
    <t>01 Rampas Discapacitados</t>
  </si>
  <si>
    <t xml:space="preserve">4 cajones para discapacitados                                                            1 Rampa de descapacitados </t>
  </si>
  <si>
    <t>1  cajon para discapacitados         1 rampa para discapacitados</t>
  </si>
  <si>
    <t xml:space="preserve">      15 cajones para visitas</t>
  </si>
  <si>
    <t>8 cajones para empleados</t>
  </si>
  <si>
    <t>Sala de Juntas:</t>
  </si>
  <si>
    <r>
      <t xml:space="preserve">580 </t>
    </r>
    <r>
      <rPr>
        <sz val="12"/>
        <color rgb="FF000000"/>
        <rFont val="Helvetica"/>
      </rPr>
      <t xml:space="preserve"> m² de oficinas (1,160) </t>
    </r>
  </si>
  <si>
    <t>157.75 m² de oficinas</t>
  </si>
  <si>
    <t>157 m² de oficinas</t>
  </si>
  <si>
    <t>20 m² de oficinas</t>
  </si>
  <si>
    <t>400 m² de oficinas</t>
  </si>
  <si>
    <t>950 m2  oficinas</t>
  </si>
  <si>
    <t>200 m² de  oficinas</t>
  </si>
  <si>
    <t>1 sala de juntas de 55 m² para 20 personas, equipada con audio, video y conexiones eléctricas</t>
  </si>
  <si>
    <t>2347fts2 de  oficinas</t>
  </si>
  <si>
    <t>Conference Room</t>
  </si>
  <si>
    <t>3 Sala de juntas equipadas con audio, video y conexiones electricas, 2 con capacidad de 15 personas y 1 con capacidad de 30 personas.</t>
  </si>
  <si>
    <t>1 Sala de juntas equipadas con audio, video y conexiones electricas, con capacidad de 08 personas.</t>
  </si>
  <si>
    <t>1 Sala de juntas equipadas con audio, video y conexiones electricas, con capacidad de 06 personas.</t>
  </si>
  <si>
    <t>01 sala de juntas equipada con audio, video y conexiones electricas con capacidad de 8 personas</t>
  </si>
  <si>
    <t>02 sala de juntas equipada con audio, video y conexiones electricas con capacidad de 8 y 12 personas</t>
  </si>
  <si>
    <t>1 sala de juntas capacidad (8 personas con conexiones electricas.</t>
  </si>
  <si>
    <t>1 sala de juntas capacidad (10 personas con conexiones electricas.</t>
  </si>
  <si>
    <t>162 m2 de oficinas 1 Sala de juntas equipadas con audio, video y conexiones electricas capacidad de 10 personas</t>
  </si>
  <si>
    <t>Negativo</t>
  </si>
  <si>
    <t>Oficina:</t>
  </si>
  <si>
    <t>6 oficinas privadas</t>
  </si>
  <si>
    <t>1 oficina privada</t>
  </si>
  <si>
    <t>06 Oficinas privadas</t>
  </si>
  <si>
    <t>05 Oficinas privadas</t>
  </si>
  <si>
    <t>3 oficinas privadas</t>
  </si>
  <si>
    <t>6 oficinas privadas
15 oficinas privadas para arrendatarios
1 oficina coworking para 30 personas</t>
  </si>
  <si>
    <t>2 plantas</t>
  </si>
  <si>
    <t>1 oficina coworking con crucetas para 28 personas</t>
  </si>
  <si>
    <t>3 Oficinas privadas planta baja</t>
  </si>
  <si>
    <t>4 oficinas privadas</t>
  </si>
  <si>
    <t>01 Área en oficinas con 19 cubículos</t>
  </si>
  <si>
    <t>03 oficinas de Juntas</t>
  </si>
  <si>
    <t>2 oficina</t>
  </si>
  <si>
    <t>Planta alta administracion, con 3 privados.</t>
  </si>
  <si>
    <t xml:space="preserve">Office </t>
  </si>
  <si>
    <t>1 oficina coworking con crucetas para 24 personas</t>
  </si>
  <si>
    <t>2 Oficinas privadas planta alta</t>
  </si>
  <si>
    <t>01 Área en oficinas con 09 cubículos
01 Oficina con 03 cubículos</t>
  </si>
  <si>
    <t>1 oficina coworking  para 8 personas</t>
  </si>
  <si>
    <t>Planta baja 1 privado y area de operaciones</t>
  </si>
  <si>
    <t>8.30 X 19.5 mts 1 oficinas privadas 9 oficina cubiculos para 9 personas</t>
  </si>
  <si>
    <t>Dining Room</t>
  </si>
  <si>
    <t>Comedor:</t>
  </si>
  <si>
    <t>Area de comedor con capacidad para 60 personas equipado.</t>
  </si>
  <si>
    <t>N/A</t>
  </si>
  <si>
    <t>Área de comedor con capacidad de 16 personas</t>
  </si>
  <si>
    <t>Area de comedor con capacidad para 7 personas equipado.</t>
  </si>
  <si>
    <t>Área de comedor con capacidad de 20 personas</t>
  </si>
  <si>
    <t>Área de comedor con capacidad de 60 personas</t>
  </si>
  <si>
    <t>Area de comedor con capacidad para 12 personas semi-equipado.</t>
  </si>
  <si>
    <t>Área para 30 personas semi-equipado</t>
  </si>
  <si>
    <t>area para 4 personas</t>
  </si>
  <si>
    <t>Area de comedor con capacidad para 12 personas equipado.</t>
  </si>
  <si>
    <t>Área de comedor con capacidad para 25 personas equipado.</t>
  </si>
  <si>
    <t>1 para 5 personas</t>
  </si>
  <si>
    <t>01 Zona de  lockers para personal operativo</t>
  </si>
  <si>
    <t>2 baños en almacén, área de lockers
2 baños para visitas
2 baños en oficinas
2 baños en oficinas de arrendatarios</t>
  </si>
  <si>
    <t xml:space="preserve">1 baño </t>
  </si>
  <si>
    <t>Installations</t>
  </si>
  <si>
    <t>Vestidores/ Sanitarios:</t>
  </si>
  <si>
    <t>1 zona de Vestidores con lockers y sanitarios para personal operativo</t>
  </si>
  <si>
    <t>2 Sanitario oficinas planta baja</t>
  </si>
  <si>
    <t xml:space="preserve">2 sanitarios para personal administrativo /  zona de vestidores </t>
  </si>
  <si>
    <t>2 sanitarios para personal administrativo y 2 para visitantes, con lockers</t>
  </si>
  <si>
    <t>01 Zona de sanitarios para personal operativo</t>
  </si>
  <si>
    <t>2 sanitarios para personal administrativo y 2 para visitantes, con lockers en la esclusa</t>
  </si>
  <si>
    <t>sanitarios Mixtos</t>
  </si>
  <si>
    <t>2 sanitarios para personal administrativo y 2 para operaciones, 1 para operadores, con lockers en la esclusa</t>
  </si>
  <si>
    <t>2 zona de Vestidores con lockers y sanitarios para personal operativo</t>
  </si>
  <si>
    <t>2 zonas de sanitarios para personal administrativo y visitantes</t>
  </si>
  <si>
    <t>2 Sanitario oficinas planta alta</t>
  </si>
  <si>
    <t xml:space="preserve">2 sanitarios para area de almacen /  zona de vestidores </t>
  </si>
  <si>
    <t>01 Zonas de sanitarios para personal administrativo y visitantes</t>
  </si>
  <si>
    <t>1 zona de sanitarios externos para transportistas y proveedores.</t>
  </si>
  <si>
    <t>2 Sanitarios area de almacen</t>
  </si>
  <si>
    <t>01 Zonas de sanitarios para personal administrativo</t>
  </si>
  <si>
    <t>1 zona de sanitarios externos para transportistas y proveedores</t>
  </si>
  <si>
    <t>HazMat Warehouse</t>
  </si>
  <si>
    <t>Almacen “HAZ -MAT”:</t>
  </si>
  <si>
    <t>Almacén externo para Materiales peligrosos con ventilacion y acceso independiente.</t>
  </si>
  <si>
    <t xml:space="preserve">N/A </t>
  </si>
  <si>
    <t>Rack con 50 posiciones</t>
  </si>
  <si>
    <t>4.6 x 4.6 mts Almacén externo para Materiales peligrosos con ventilacion y acceso independiente.</t>
  </si>
  <si>
    <t>si, con licencia hazmat</t>
  </si>
  <si>
    <t>Tanque de Agua:</t>
  </si>
  <si>
    <t>Tanque tratadora de agua.</t>
  </si>
  <si>
    <t>Tanque 1000 m3 (Tratadora de agua).</t>
  </si>
  <si>
    <t>Tanque 600 m3 (Tratadora de agua).</t>
  </si>
  <si>
    <t>Cisterna</t>
  </si>
  <si>
    <t>Algiber</t>
  </si>
  <si>
    <t>Cisterna o Algiber</t>
  </si>
  <si>
    <t>Tanque de agua 5000 lts</t>
  </si>
  <si>
    <t xml:space="preserve">algibe </t>
  </si>
  <si>
    <t>Water tank</t>
  </si>
  <si>
    <t>1 alguiber de agua para 20,000 lts</t>
  </si>
  <si>
    <t xml:space="preserve"> </t>
  </si>
  <si>
    <t>HERRAMIENTAS</t>
  </si>
  <si>
    <t>Forklift</t>
  </si>
  <si>
    <t>Montacargas:</t>
  </si>
  <si>
    <t>3 Montacargas Doble Reach  eléctrico (3,200 lbs),</t>
  </si>
  <si>
    <t>2 Montacargas single reach eléctrico (4,500 lbs)</t>
  </si>
  <si>
    <t>1 Patin electrico (3,300 lbs)
01 Contra balanceado Hombre sentado eléctrico (5,500 lbs)</t>
  </si>
  <si>
    <t>03 Montacargas Doble Reach eléctrico (4,400 lbs)</t>
  </si>
  <si>
    <t>1 Montacargas Doble Reach eléctrico (5,000 lbs)</t>
  </si>
  <si>
    <t>2   Hombre sentado eléctrico capacidad (3,500 lbs)</t>
  </si>
  <si>
    <t>1   Hombre sentado combustión capacidad (4,500 lbs)</t>
  </si>
  <si>
    <t xml:space="preserve">2   Hombre sentado eléctrico capacidad (5,000 lbs)
</t>
  </si>
  <si>
    <t>2, hombre sentado, combustión (4,500 lbs)</t>
  </si>
  <si>
    <t>1 Contra balanceado hombre parado eléctrico (3,000 lbs)</t>
  </si>
  <si>
    <t>01 Contra balanceado Hombre sentado eléctrico (5,500 lbs)</t>
  </si>
  <si>
    <t>3 Montacargas RC hombre parado eléctrico (3,500 lbs)</t>
  </si>
  <si>
    <t>1 Contra balanceado Hombre sentado eléctrico (3,300 lbs)</t>
  </si>
  <si>
    <t>2   Hombre sentado eléctrico capacidad (3,000 lbs)</t>
  </si>
  <si>
    <t>1 Montacargas Reach eléctrico (5,000 lbs)</t>
  </si>
  <si>
    <t>Patin Hidraulico:</t>
  </si>
  <si>
    <t>12 con capacidad de 1 ton.</t>
  </si>
  <si>
    <t>05 con capacidad de 2.5 ton.</t>
  </si>
  <si>
    <t xml:space="preserve">08 con capacidad de 2.5 ton </t>
  </si>
  <si>
    <t>1 con capacidad de 2.5 ton electrico</t>
  </si>
  <si>
    <t>1 Patin Hidraulico capacidad 2 ton</t>
  </si>
  <si>
    <t>1 eléctrico capacidad 2 ton
3 hidraulicos capacidad 3 ton</t>
  </si>
  <si>
    <t>1 patines</t>
  </si>
  <si>
    <t>2 Patin Hidraulico capacidad 3 tons</t>
  </si>
  <si>
    <t>5 con capacidad de 2.5 ton.</t>
  </si>
  <si>
    <t>SEGURIDAD</t>
  </si>
  <si>
    <t>Security</t>
  </si>
  <si>
    <t>Seguridad:</t>
  </si>
  <si>
    <t>CCT 24 hrs 365 dias</t>
  </si>
  <si>
    <t>CCTV 24 hrs 365 dias</t>
  </si>
  <si>
    <t>CCTV y Guardias 24/7 los 365 días</t>
  </si>
  <si>
    <t>CCTV y Guardia 24/7</t>
  </si>
  <si>
    <t>Surveillance Cameras</t>
  </si>
  <si>
    <t>Camaras de seguridad:</t>
  </si>
  <si>
    <t>31 camaras perimetral</t>
  </si>
  <si>
    <t>8 Camaras perimetral</t>
  </si>
  <si>
    <t xml:space="preserve">6 camaras perimetrales </t>
  </si>
  <si>
    <t>4 camaras perimetral</t>
  </si>
  <si>
    <t>19 Camaras perimetral</t>
  </si>
  <si>
    <t xml:space="preserve">14 camaras internas                            15  camaras externas. </t>
  </si>
  <si>
    <t>105 camaras, 45 son internas</t>
  </si>
  <si>
    <t>28 externas, 13 internas</t>
  </si>
  <si>
    <t>24 camaras perimetral</t>
  </si>
  <si>
    <t>31 Camaras Internas</t>
  </si>
  <si>
    <t>34 Camaras Internas</t>
  </si>
  <si>
    <t>37 camaras internas</t>
  </si>
  <si>
    <t>12 Camaras Internas</t>
  </si>
  <si>
    <t>37 Camaras Internas</t>
  </si>
  <si>
    <t>41 Camaras</t>
  </si>
  <si>
    <t>16 Camaras Internas</t>
  </si>
  <si>
    <t>Emergency Exit</t>
  </si>
  <si>
    <t>Salidas de emergencia:</t>
  </si>
  <si>
    <t>MAINTENANCE</t>
  </si>
  <si>
    <t>MANTENIMIENTO</t>
  </si>
  <si>
    <t>Fire hydrants</t>
  </si>
  <si>
    <t>Hidrantes:</t>
  </si>
  <si>
    <t>Cada 30 metros</t>
  </si>
  <si>
    <r>
      <rPr>
        <b/>
        <sz val="11"/>
        <color theme="1"/>
        <rFont val="Helvetica"/>
      </rPr>
      <t>10 Hidrantes:</t>
    </r>
    <r>
      <rPr>
        <sz val="11"/>
        <color theme="1"/>
        <rFont val="Helvetica"/>
      </rPr>
      <t xml:space="preserve"> 2 en el exterior y 8 dentro de almacen</t>
    </r>
  </si>
  <si>
    <r>
      <rPr>
        <b/>
        <sz val="11"/>
        <color rgb="FF000000"/>
        <rFont val="Helvetica"/>
      </rPr>
      <t xml:space="preserve">7 hidrantes: </t>
    </r>
    <r>
      <rPr>
        <sz val="11"/>
        <color rgb="FF000000"/>
        <rFont val="Helvetica"/>
      </rPr>
      <t>1 en el exterior y 6 dentro de almacen</t>
    </r>
  </si>
  <si>
    <t>2 Hidrantes</t>
  </si>
  <si>
    <t>5 hidrantes</t>
  </si>
  <si>
    <t>7 hidrantes cada 35 y 24 mts</t>
  </si>
  <si>
    <t xml:space="preserve">26 extintores </t>
  </si>
  <si>
    <t>8 extintores</t>
  </si>
  <si>
    <t>Services</t>
  </si>
  <si>
    <t>Servicios:</t>
  </si>
  <si>
    <t>Electricidad,Fumigacion y limpieza</t>
  </si>
  <si>
    <t xml:space="preserve">Electricidad, Fumigación y limpieza </t>
  </si>
  <si>
    <t>Electricidad, Fumigacion y Limpieza</t>
  </si>
  <si>
    <t>Electricidad, Fumigacion, Limpieza</t>
  </si>
  <si>
    <t>limpieza</t>
  </si>
  <si>
    <t>Conexión con capacidad de 120 KVA</t>
  </si>
  <si>
    <t>2 Conexión con capacidad de 220 KVA</t>
  </si>
  <si>
    <t>3 conexiones con capacidad de 220 KVA</t>
  </si>
  <si>
    <t>2 Conexiones con capacidad de 440 KVA</t>
  </si>
  <si>
    <t>04 Conexiones 440 V</t>
  </si>
  <si>
    <t>Cada 60 días o 250 horas de uso       Conexión con capacidad de 120 KVA</t>
  </si>
  <si>
    <t>Programado de acuerdo a las horas de uso, conexiones trifasicas de 220 KVA</t>
  </si>
  <si>
    <t>de gas</t>
  </si>
  <si>
    <t>Combustion</t>
  </si>
  <si>
    <t>Conexión con capacidad de 120 KVA y 220 KVA</t>
  </si>
  <si>
    <t>TECHNOLOGY</t>
  </si>
  <si>
    <t>TECNOLOGIA</t>
  </si>
  <si>
    <t>Software</t>
  </si>
  <si>
    <t>Software:</t>
  </si>
  <si>
    <t>WMS Cargo wise</t>
  </si>
  <si>
    <t>WMS Cargo wise
MicroSoft Office 365</t>
  </si>
  <si>
    <t>ERP - SIRF</t>
  </si>
  <si>
    <t>WMS CW</t>
  </si>
  <si>
    <t>Hardware</t>
  </si>
  <si>
    <t>Hardware:</t>
  </si>
  <si>
    <t>10 equipos de Hand Held con conexion a WMS.</t>
  </si>
  <si>
    <t>4 equipos de Hand Held con conexion a WMS.</t>
  </si>
  <si>
    <t xml:space="preserve"> 6 equipos de Hand Held con conexions a WMS</t>
  </si>
  <si>
    <t>1 equipos de Hand Held con conexion a WMS.</t>
  </si>
  <si>
    <t>09 equipos de Hand Held con conexion a WMS.
07 Tabletas electrónicas
02 Impresoras portátiles 
01 Impresora fija ZEBRA
01 Impresora fija laser
45 Computadoras</t>
  </si>
  <si>
    <t>2 equipos de Hand Held con conexion a WMS.</t>
  </si>
  <si>
    <t>Equipos de computo, impresora de etiquetas, Hand Held con conexion a ERP</t>
  </si>
  <si>
    <t>LapTop, HH CW, Impresora</t>
  </si>
  <si>
    <t>Links</t>
  </si>
  <si>
    <t>Enlaces:</t>
  </si>
  <si>
    <t>3 enlaces de respaldo Alestra, Telmex y Total play.</t>
  </si>
  <si>
    <t>2 enlaces de respaldo Alestra, Total play.</t>
  </si>
  <si>
    <t xml:space="preserve">1 Podernet </t>
  </si>
  <si>
    <t>2 Telmex y Metrocarrier</t>
  </si>
  <si>
    <t>02 Enlaces Alestra Telmex</t>
  </si>
  <si>
    <t>2  alestra y Telmex</t>
  </si>
  <si>
    <t>2 enlaces Telmex y Alestra</t>
  </si>
  <si>
    <t>Global PC NET</t>
  </si>
  <si>
    <t>Signal Repeater</t>
  </si>
  <si>
    <t>Repetidoras de señal:</t>
  </si>
  <si>
    <t>13 AP en almacen</t>
  </si>
  <si>
    <t>08 AP en almacen</t>
  </si>
  <si>
    <t xml:space="preserve">7 AP en almacen </t>
  </si>
  <si>
    <t>2 Almacén</t>
  </si>
  <si>
    <t>3 AP en almacen</t>
  </si>
  <si>
    <t>8 access point</t>
  </si>
  <si>
    <t>4 access point</t>
  </si>
  <si>
    <t>3 access point</t>
  </si>
  <si>
    <t>DISTRIBUTION</t>
  </si>
  <si>
    <t>DISTRIBUCIÓN (Unidades propias)</t>
  </si>
  <si>
    <t xml:space="preserve">Type of unit / year </t>
  </si>
  <si>
    <t>&lt;Tipo de unidad / año&gt;</t>
  </si>
  <si>
    <t>&lt;Escribir Número de unidades&gt;</t>
  </si>
  <si>
    <t>1 Unidad 3.5 Ton/ 2019</t>
  </si>
  <si>
    <t>2 UNIDADES                                    3.5 TON (2008)                                   5 TON (2019)</t>
  </si>
  <si>
    <t>-</t>
  </si>
  <si>
    <t>Importante incluir Layout de almacén o recinto</t>
  </si>
  <si>
    <t>Importante incluir mínimo</t>
  </si>
  <si>
    <t>3 imágenes internas del almacén</t>
  </si>
  <si>
    <t>3 imágenes externas del almacén</t>
  </si>
  <si>
    <t>GDL 1</t>
  </si>
  <si>
    <t>GDL 2</t>
  </si>
  <si>
    <t>Site</t>
  </si>
  <si>
    <t>W17</t>
  </si>
  <si>
    <t>W18</t>
  </si>
  <si>
    <t>w19</t>
  </si>
  <si>
    <t>w20</t>
  </si>
  <si>
    <t>Actualizado  Oct-4-23</t>
  </si>
  <si>
    <t>ERF (Frigo)</t>
  </si>
  <si>
    <t>+1 800 458 3460</t>
  </si>
  <si>
    <t xml:space="preserve">Parque Industrial Salvarcar </t>
  </si>
  <si>
    <t>Killam Industrial Park</t>
  </si>
  <si>
    <t>Centro Logístico Jalisco</t>
  </si>
  <si>
    <t>FRIGO</t>
  </si>
  <si>
    <t>Calle Búfalo 551 Col. Municipio Libre</t>
  </si>
  <si>
    <t xml:space="preserve">416B Grand Central </t>
  </si>
  <si>
    <t>21,946.72 m²</t>
  </si>
  <si>
    <t>14,200 m²</t>
  </si>
  <si>
    <t xml:space="preserve">9,775.26 m² </t>
  </si>
  <si>
    <t xml:space="preserve">13,295.53 m² </t>
  </si>
  <si>
    <t>8000 m2</t>
  </si>
  <si>
    <t>13,000 m2</t>
  </si>
  <si>
    <t>34,751  m²</t>
  </si>
  <si>
    <t>1200 mt2</t>
  </si>
  <si>
    <t>Perimeter SQF</t>
  </si>
  <si>
    <t>152,847.5 ft²</t>
  </si>
  <si>
    <t>12,300 m²</t>
  </si>
  <si>
    <t>Área de almcén SQF</t>
  </si>
  <si>
    <t>8mts</t>
  </si>
  <si>
    <t>29 Employee parking spots.</t>
  </si>
  <si>
    <t>15 Employee parking spots.</t>
  </si>
  <si>
    <t>47 Employee parking spots.</t>
  </si>
  <si>
    <t>01 Disabled Ramps</t>
  </si>
  <si>
    <t>157.75 m² of office space</t>
  </si>
  <si>
    <t>157 m² of office space</t>
  </si>
  <si>
    <t xml:space="preserve">
Inglés
400 m² of office space</t>
  </si>
  <si>
    <t>20m2</t>
  </si>
  <si>
    <t>1 boardroom equipped with audio, video and electrical connections with capacity for 8 people</t>
  </si>
  <si>
    <t>1 boardroom equipped with audio, video and electrical connections with capacity for 6 people</t>
  </si>
  <si>
    <t>01 boardroom equipped with audio, video and electrical connections with capacity for 8 people</t>
  </si>
  <si>
    <t>36  m² de oficinas 1 Sala de juntas equipadas con audio, video y conexiones electricas capacidad de 10 personas</t>
  </si>
  <si>
    <t>1 oficinas privadas</t>
  </si>
  <si>
    <t>5 Private Offices</t>
  </si>
  <si>
    <t>4 Private Offices</t>
  </si>
  <si>
    <t>1 oficina</t>
  </si>
  <si>
    <t>Dining area with seating for 10 people</t>
  </si>
  <si>
    <t>Area de comedor con capacidad para 7 personas equipada</t>
  </si>
  <si>
    <t>Dining area with seating for 25 people</t>
  </si>
  <si>
    <t>area para 15 personas</t>
  </si>
  <si>
    <t>4 restroom areas for administrative staff and visitors</t>
  </si>
  <si>
    <t>2 restroom areas for administrative staff and visitors</t>
  </si>
  <si>
    <t>1 locker and toilet area for operational personnel</t>
  </si>
  <si>
    <t>sanitarios para hombres - mujeres</t>
  </si>
  <si>
    <t>2 restroom</t>
  </si>
  <si>
    <t>2 restroom areas for operational personnel</t>
  </si>
  <si>
    <t>1 external toilet area for carriers and suppliers.</t>
  </si>
  <si>
    <t>External warehouse for hazardous materials with ventilation and independent access</t>
  </si>
  <si>
    <t>Capacity (50 rack positions)</t>
  </si>
  <si>
    <t>Capacity (100 m2)</t>
  </si>
  <si>
    <t>4.6 x 4.6 mts External warehouse for hazardous materials with ventilation and independent access</t>
  </si>
  <si>
    <t>Yes</t>
  </si>
  <si>
    <t>Water Tank</t>
  </si>
  <si>
    <t>1000 m3 tank (Water treatment plant).</t>
  </si>
  <si>
    <t>600 m3 tank (Water treatment plant).</t>
  </si>
  <si>
    <t xml:space="preserve">Cistern </t>
  </si>
  <si>
    <t>Cistern</t>
  </si>
  <si>
    <t>Cistiern</t>
  </si>
  <si>
    <t>Water Tank ( 5000 lts)</t>
  </si>
  <si>
    <t>Cistern (20,000 lts)</t>
  </si>
  <si>
    <t>3  Electric Double Reach (3,200lbs</t>
  </si>
  <si>
    <t>2  Electric single Reach (4,500 lbs)</t>
  </si>
  <si>
    <t>1 Electric skateboard (3,306 lbs)</t>
  </si>
  <si>
    <t>1 Electric Double Reach (3,850 lbs)</t>
  </si>
  <si>
    <t>3 Electric Double Reach (4,400 lbs)</t>
  </si>
  <si>
    <t>1 Electric Double Reach (5,000 lbs)</t>
  </si>
  <si>
    <t>2 Electric Counterbalanced Man (3,500 lbs)</t>
  </si>
  <si>
    <t>4 Electric Counterbalanced Man 
 (4,500 lbs)</t>
  </si>
  <si>
    <t xml:space="preserve">1   Combustion Counterbalanced Man (4,500 lbs) </t>
  </si>
  <si>
    <t>2 Electric Counterbalanced Man (5,000 lbs)</t>
  </si>
  <si>
    <t xml:space="preserve">2   Combustion Counterbalanced Man (4,500 lbs) </t>
  </si>
  <si>
    <t>1 Electric Stand-up Counterbalance (3,000lbs)</t>
  </si>
  <si>
    <t>1 Electric RC (3,500 lbs)</t>
  </si>
  <si>
    <t>3 Electric RC (3,500 lbs)</t>
  </si>
  <si>
    <t>1 Electric Counterbalanced Man (3,300 lbs)</t>
  </si>
  <si>
    <t>2 Electric Counterbalanced Man (5,500 lbs) , and 1 order picker</t>
  </si>
  <si>
    <t>2 Electric Counterbalanced Man (3,000 lbs)</t>
  </si>
  <si>
    <t>hand pallet trucks</t>
  </si>
  <si>
    <t>12 hand pallet trucks   (1 ton.)</t>
  </si>
  <si>
    <t>05 hand pallet trucks ( 2.5 ton.)</t>
  </si>
  <si>
    <t>08 hand pallet trucks (2.5 ton)</t>
  </si>
  <si>
    <t>1 Electric hand pallet trucks( 2.5 ton )</t>
  </si>
  <si>
    <t>05 hand pallet trucks (2.5 ton)</t>
  </si>
  <si>
    <t>1  hand pallet trucks (2 ton)</t>
  </si>
  <si>
    <t>1 Electric hand pallet trucks (2 ton)
3 Electric hand pallet trucks (3 ton)</t>
  </si>
  <si>
    <t>1  hand pallet trucks (3 ton)</t>
  </si>
  <si>
    <t>5  hand pallet trucks (2.5 ton)</t>
  </si>
  <si>
    <t>3  hand pallet trucks (2 ton)</t>
  </si>
  <si>
    <t>CCT 24 hrs 365 days</t>
  </si>
  <si>
    <t>15 camaras</t>
  </si>
  <si>
    <t>8 Perimeter cameras</t>
  </si>
  <si>
    <t>6 Perimeter cameras</t>
  </si>
  <si>
    <t>19 perimeter cameras</t>
  </si>
  <si>
    <t>34 Internal cameras</t>
  </si>
  <si>
    <t>37 Internal cameras</t>
  </si>
  <si>
    <t xml:space="preserve">
37 Internal Chambers</t>
  </si>
  <si>
    <r>
      <rPr>
        <b/>
        <sz val="11"/>
        <color rgb="FF000000"/>
        <rFont val="Helvetica"/>
      </rPr>
      <t>10 Fire Hydrants:</t>
    </r>
    <r>
      <rPr>
        <sz val="11"/>
        <color rgb="FF000000"/>
        <rFont val="Helvetica"/>
      </rPr>
      <t xml:space="preserve"> 2 outside and 8 inside the warehouse</t>
    </r>
  </si>
  <si>
    <r>
      <rPr>
        <b/>
        <sz val="11"/>
        <color rgb="FF000000"/>
        <rFont val="Helvetica"/>
      </rPr>
      <t xml:space="preserve">7 Fire Hydrants: </t>
    </r>
    <r>
      <rPr>
        <sz val="11"/>
        <color rgb="FF000000"/>
        <rFont val="Helvetica"/>
      </rPr>
      <t>1 outside and 6 inside the warehouse</t>
    </r>
  </si>
  <si>
    <t>0 Fire Hydrants , 48 Fire Extinguishers</t>
  </si>
  <si>
    <t>Electricity, Fumigation &amp; Cleaning</t>
  </si>
  <si>
    <t>Connection with capacity of 120 KVA</t>
  </si>
  <si>
    <t>2 Connections with capacity of 220 KVA</t>
  </si>
  <si>
    <t>3 Connections with capacity of 220 KVA</t>
  </si>
  <si>
    <t>2 Connections with capacity of 440 KVA</t>
  </si>
  <si>
    <t>1 Connection with capacity of 120 KVA</t>
  </si>
  <si>
    <t>1 Connection with capacity of 220 KVA</t>
  </si>
  <si>
    <t>Connection with capacity  120 KVA and 220 KVA</t>
  </si>
  <si>
    <t>4 Hand Held devices with WMS connection.</t>
  </si>
  <si>
    <t xml:space="preserve"> 6 Hand Held devices with WMS connection.</t>
  </si>
  <si>
    <t xml:space="preserve">09 Hand Held devices with WMS connection.                                           07 Electronic Tablets                         02 Portable Printers                                                          01 ZEBRA Stationary Printer                               01 Fixed Laser Printer                       45 Computad                         </t>
  </si>
  <si>
    <t>2 Alestra and Total play.</t>
  </si>
  <si>
    <t>2 Alestra Telmex Links</t>
  </si>
  <si>
    <t>Spectrum</t>
  </si>
  <si>
    <t>08 APs in Warehouse</t>
  </si>
  <si>
    <t>7 APs in Warehouse</t>
  </si>
  <si>
    <t>23 APs in Warehouse</t>
  </si>
  <si>
    <t>1 Unit 3.5 Ton/ 2019   , 1 Unit de 7 Ton /   2017</t>
  </si>
  <si>
    <t>1   Hombre sentado eléctrico capacidad (4,500 lbs)</t>
  </si>
  <si>
    <t>17 camaras</t>
  </si>
  <si>
    <t xml:space="preserve">03 Contra balanceado Hombre sentado eléctrico (5,500 lbs)
</t>
  </si>
  <si>
    <t>09 equipos de Hand Held con conexion a WMS.
07 Tabletas electrónicas
04 Impresoras portátiles 
01 Impresora fija ZEBRA
01 Impresora fija laser
45 Computadoras</t>
  </si>
  <si>
    <t xml:space="preserve">1 equipos de Hand Held con conexion a WMS.                                           1 Impresora portatil ,                          1 Impresora fija </t>
  </si>
  <si>
    <t xml:space="preserve">2 Telmex </t>
  </si>
  <si>
    <t>19 AP en Almcen</t>
  </si>
  <si>
    <t>Recinto Fiscalizado / Recinto Fiscalizado
Estrategico (RFE)</t>
  </si>
  <si>
    <t xml:space="preserve">1 algiber para hidrantes </t>
  </si>
  <si>
    <t>Camara de Refrigeracion m2</t>
  </si>
  <si>
    <t>7 camaras,   2166pp,  3000m2</t>
  </si>
  <si>
    <t>1 camara                        474.17m2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</si>
</sst>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color rgb="FFFFFFFF"/>
      <name val="Helvetica"/>
    </font>
    <font>
      <sz val="11"/>
      <color theme="1"/>
      <name val="Helvetica"/>
    </font>
    <font>
      <sz val="12"/>
      <color theme="1"/>
      <name val="Helvetica"/>
    </font>
    <font>
      <sz val="12"/>
      <color rgb="FF000000"/>
      <name val="Helvetica"/>
    </font>
    <font>
      <b/>
      <sz val="11"/>
      <color rgb="FFFFFFFF"/>
      <name val="Helvetica"/>
    </font>
    <font>
      <sz val="11"/>
      <color theme="1"/>
      <name val="Calibri"/>
      <family val="2"/>
      <scheme val="minor"/>
    </font>
    <font>
      <b/>
      <sz val="11"/>
      <color theme="1"/>
      <name val="Helvetica"/>
    </font>
    <font>
      <b/>
      <sz val="11"/>
      <color rgb="FF000000"/>
      <name val="Helvetica"/>
    </font>
    <font>
      <sz val="11"/>
      <color rgb="FF000000"/>
      <name val="Helvetica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Helvetica"/>
    </font>
    <font>
      <sz val="11"/>
      <name val="Helvetica"/>
    </font>
    <font>
      <sz val="12"/>
      <name val="Helvetica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76717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73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3" fontId="3" fillId="0" borderId="3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5" borderId="14" xfId="0" applyFont="1" applyFill="1" applyBorder="1" applyAlignment="1">
      <alignment vertical="center" wrapText="1"/>
    </xf>
    <xf numFmtId="0" fontId="2" fillId="5" borderId="15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3" fillId="5" borderId="3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164" fontId="3" fillId="5" borderId="3" xfId="1" applyNumberFormat="1" applyFont="1" applyFill="1" applyBorder="1" applyAlignment="1">
      <alignment vertical="center" wrapText="1"/>
    </xf>
    <xf numFmtId="3" fontId="3" fillId="5" borderId="3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2" fillId="5" borderId="0" xfId="0" applyFont="1" applyFill="1"/>
    <xf numFmtId="0" fontId="1" fillId="3" borderId="12" xfId="0" applyFont="1" applyFill="1" applyBorder="1" applyAlignment="1">
      <alignment horizontal="center" wrapText="1"/>
    </xf>
    <xf numFmtId="0" fontId="10" fillId="3" borderId="12" xfId="2" applyFill="1" applyBorder="1" applyAlignment="1">
      <alignment horizontal="center" wrapText="1"/>
    </xf>
    <xf numFmtId="0" fontId="10" fillId="3" borderId="12" xfId="3" applyFill="1" applyBorder="1" applyAlignment="1">
      <alignment horizontal="center" wrapText="1"/>
    </xf>
    <xf numFmtId="0" fontId="11" fillId="5" borderId="0" xfId="0" applyFont="1" applyFill="1"/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vertical="top" wrapText="1"/>
    </xf>
    <xf numFmtId="0" fontId="13" fillId="5" borderId="4" xfId="0" applyFont="1" applyFill="1" applyBorder="1" applyAlignment="1">
      <alignment vertical="top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vertical="center"/>
    </xf>
    <xf numFmtId="0" fontId="0" fillId="5" borderId="0" xfId="0" applyFill="1"/>
    <xf numFmtId="0" fontId="0" fillId="5" borderId="0" xfId="0" applyFill="1" applyAlignment="1">
      <alignment horizontal="right"/>
    </xf>
    <xf numFmtId="0" fontId="5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5" borderId="17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3" fontId="3" fillId="8" borderId="3" xfId="0" applyNumberFormat="1" applyFont="1" applyFill="1" applyBorder="1" applyAlignment="1">
      <alignment vertical="center" wrapText="1"/>
    </xf>
    <xf numFmtId="0" fontId="5" fillId="8" borderId="0" xfId="0" applyFont="1" applyFill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3" fillId="5" borderId="5" xfId="0" applyFont="1" applyFill="1" applyBorder="1"/>
    <xf numFmtId="0" fontId="3" fillId="0" borderId="3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12" fillId="7" borderId="19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  <xf numFmtId="0" fontId="10" fillId="9" borderId="12" xfId="2" applyFill="1" applyBorder="1" applyAlignment="1">
      <alignment horizontal="center" wrapText="1"/>
    </xf>
    <xf numFmtId="0" fontId="3" fillId="9" borderId="3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1" fillId="9" borderId="0" xfId="0" applyFont="1" applyFill="1" applyAlignment="1">
      <alignment horizontal="center"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164" fontId="3" fillId="9" borderId="3" xfId="1" applyNumberFormat="1" applyFont="1" applyFill="1" applyBorder="1" applyAlignment="1">
      <alignment vertical="center" wrapText="1"/>
    </xf>
    <xf numFmtId="3" fontId="3" fillId="9" borderId="3" xfId="0" applyNumberFormat="1" applyFont="1" applyFill="1" applyBorder="1" applyAlignment="1">
      <alignment vertical="center" wrapText="1"/>
    </xf>
    <xf numFmtId="0" fontId="5" fillId="9" borderId="0" xfId="0" applyFont="1" applyFill="1" applyAlignment="1">
      <alignment horizontal="center"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right" vertical="center" wrapText="1"/>
    </xf>
    <xf numFmtId="164" fontId="3" fillId="0" borderId="19" xfId="1" applyNumberFormat="1" applyFont="1" applyBorder="1" applyAlignment="1">
      <alignment vertical="center" wrapText="1"/>
    </xf>
    <xf numFmtId="0" fontId="0" fillId="10" borderId="0" xfId="0" applyFill="1" applyAlignment="1">
      <alignment horizontal="center"/>
    </xf>
    <xf numFmtId="0" fontId="1" fillId="10" borderId="19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wrapText="1"/>
    </xf>
    <xf numFmtId="0" fontId="1" fillId="10" borderId="12" xfId="0" applyFont="1" applyFill="1" applyBorder="1" applyAlignment="1">
      <alignment horizontal="center" wrapText="1"/>
    </xf>
    <xf numFmtId="0" fontId="10" fillId="10" borderId="12" xfId="2" applyFill="1" applyBorder="1" applyAlignment="1">
      <alignment horizontal="center" wrapText="1"/>
    </xf>
    <xf numFmtId="0" fontId="3" fillId="10" borderId="3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1" fillId="10" borderId="0" xfId="0" applyFont="1" applyFill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0" fontId="3" fillId="10" borderId="4" xfId="0" applyFont="1" applyFill="1" applyBorder="1" applyAlignment="1">
      <alignment vertical="center" wrapText="1"/>
    </xf>
    <xf numFmtId="4" fontId="3" fillId="10" borderId="3" xfId="0" applyNumberFormat="1" applyFont="1" applyFill="1" applyBorder="1" applyAlignment="1">
      <alignment horizontal="center" vertical="center" wrapText="1"/>
    </xf>
    <xf numFmtId="164" fontId="3" fillId="10" borderId="19" xfId="1" applyNumberFormat="1" applyFont="1" applyFill="1" applyBorder="1" applyAlignment="1">
      <alignment horizontal="center" vertical="center" wrapText="1"/>
    </xf>
    <xf numFmtId="164" fontId="3" fillId="10" borderId="3" xfId="1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right" vertical="center" wrapText="1"/>
    </xf>
    <xf numFmtId="0" fontId="3" fillId="10" borderId="3" xfId="0" applyFont="1" applyFill="1" applyBorder="1" applyAlignment="1">
      <alignment horizontal="center" vertical="center" wrapText="1"/>
    </xf>
    <xf numFmtId="3" fontId="3" fillId="10" borderId="3" xfId="0" applyNumberFormat="1" applyFont="1" applyFill="1" applyBorder="1" applyAlignment="1">
      <alignment horizontal="right" vertical="center" wrapText="1"/>
    </xf>
    <xf numFmtId="0" fontId="3" fillId="10" borderId="5" xfId="0" applyFont="1" applyFill="1" applyBorder="1" applyAlignment="1">
      <alignment vertical="center" wrapText="1"/>
    </xf>
    <xf numFmtId="0" fontId="5" fillId="10" borderId="0" xfId="0" applyFont="1" applyFill="1" applyAlignment="1">
      <alignment horizontal="center" vertical="center" wrapText="1"/>
    </xf>
    <xf numFmtId="0" fontId="2" fillId="10" borderId="3" xfId="0" applyFont="1" applyFill="1" applyBorder="1" applyAlignment="1">
      <alignment vertical="center" wrapText="1"/>
    </xf>
    <xf numFmtId="0" fontId="2" fillId="10" borderId="6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0" fillId="10" borderId="0" xfId="0" applyFill="1"/>
    <xf numFmtId="0" fontId="2" fillId="10" borderId="0" xfId="0" applyFont="1" applyFill="1" applyAlignment="1">
      <alignment horizontal="left" vertical="center"/>
    </xf>
    <xf numFmtId="0" fontId="9" fillId="5" borderId="1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vertical="center" wrapText="1"/>
    </xf>
    <xf numFmtId="164" fontId="3" fillId="7" borderId="3" xfId="1" applyNumberFormat="1" applyFont="1" applyFill="1" applyBorder="1" applyAlignment="1">
      <alignment vertical="center" wrapText="1"/>
    </xf>
    <xf numFmtId="3" fontId="3" fillId="7" borderId="3" xfId="0" applyNumberFormat="1" applyFont="1" applyFill="1" applyBorder="1" applyAlignment="1">
      <alignment vertical="center" wrapText="1"/>
    </xf>
    <xf numFmtId="164" fontId="3" fillId="5" borderId="3" xfId="1" applyNumberFormat="1" applyFont="1" applyFill="1" applyBorder="1" applyAlignment="1">
      <alignment horizontal="center" vertical="center" wrapText="1"/>
    </xf>
    <xf numFmtId="164" fontId="3" fillId="7" borderId="3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4">
    <cellStyle name="Hipervínculo" xfId="2" builtinId="8"/>
    <cellStyle name="Hyperlink" xfId="3" xr:uid="{00000000-000B-0000-0000-000008000000}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FFCC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Hoja1!$D$7:$N$7</c:f>
              <c:strCache>
                <c:ptCount val="11"/>
                <c:pt idx="0">
                  <c:v>MEX</c:v>
                </c:pt>
                <c:pt idx="1">
                  <c:v>GDL 1</c:v>
                </c:pt>
                <c:pt idx="2">
                  <c:v>GDL 2</c:v>
                </c:pt>
                <c:pt idx="3">
                  <c:v>CJS</c:v>
                </c:pt>
                <c:pt idx="4">
                  <c:v>MTY</c:v>
                </c:pt>
                <c:pt idx="5">
                  <c:v>MTY  II</c:v>
                </c:pt>
                <c:pt idx="6">
                  <c:v>BJX</c:v>
                </c:pt>
                <c:pt idx="7">
                  <c:v>GLC</c:v>
                </c:pt>
                <c:pt idx="8">
                  <c:v>LRD</c:v>
                </c:pt>
                <c:pt idx="9">
                  <c:v>ERF (CLJ)</c:v>
                </c:pt>
                <c:pt idx="10">
                  <c:v>ERF (RFE GDL APT)</c:v>
                </c:pt>
              </c:strCache>
            </c:strRef>
          </c:cat>
          <c:val>
            <c:numRef>
              <c:f>Hoja1!$D$8:$N$8</c:f>
              <c:numCache>
                <c:formatCode>_-* #,##0_-;\-* #,##0_-;_-* "-"??_-;_-@_-</c:formatCode>
                <c:ptCount val="11"/>
                <c:pt idx="0">
                  <c:v>10340</c:v>
                </c:pt>
                <c:pt idx="1">
                  <c:v>8040</c:v>
                </c:pt>
                <c:pt idx="2">
                  <c:v>8320</c:v>
                </c:pt>
                <c:pt idx="3">
                  <c:v>2390</c:v>
                </c:pt>
                <c:pt idx="4">
                  <c:v>12300</c:v>
                </c:pt>
                <c:pt idx="5">
                  <c:v>19573.09</c:v>
                </c:pt>
                <c:pt idx="6">
                  <c:v>3819.14</c:v>
                </c:pt>
                <c:pt idx="7">
                  <c:v>5137.93</c:v>
                </c:pt>
                <c:pt idx="8">
                  <c:v>5370</c:v>
                </c:pt>
                <c:pt idx="9">
                  <c:v>2600</c:v>
                </c:pt>
                <c:pt idx="10">
                  <c:v>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6-4ADF-B917-A2278263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10535"/>
        <c:axId val="92316679"/>
      </c:lineChart>
      <c:catAx>
        <c:axId val="92310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316679"/>
        <c:crosses val="autoZero"/>
        <c:auto val="1"/>
        <c:lblAlgn val="ctr"/>
        <c:lblOffset val="100"/>
        <c:noMultiLvlLbl val="0"/>
      </c:catAx>
      <c:valAx>
        <c:axId val="92316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310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Hoja1!$L$22</c:f>
              <c:strCache>
                <c:ptCount val="1"/>
                <c:pt idx="0">
                  <c:v>W17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Hoja1!$K$23:$K$30</c:f>
              <c:strCache>
                <c:ptCount val="8"/>
                <c:pt idx="0">
                  <c:v>CJS</c:v>
                </c:pt>
                <c:pt idx="1">
                  <c:v>BJX</c:v>
                </c:pt>
                <c:pt idx="2">
                  <c:v>LRD</c:v>
                </c:pt>
                <c:pt idx="3">
                  <c:v>GDL 1</c:v>
                </c:pt>
                <c:pt idx="4">
                  <c:v>GDL 2</c:v>
                </c:pt>
                <c:pt idx="5">
                  <c:v>MEX</c:v>
                </c:pt>
                <c:pt idx="6">
                  <c:v>MTY</c:v>
                </c:pt>
                <c:pt idx="7">
                  <c:v>MTY  II</c:v>
                </c:pt>
              </c:strCache>
            </c:strRef>
          </c:cat>
          <c:val>
            <c:numRef>
              <c:f>Hoja1!$L$23:$L$30</c:f>
              <c:numCache>
                <c:formatCode>_-* #,##0_-;\-* #,##0_-;_-* "-"??_-;_-@_-</c:formatCode>
                <c:ptCount val="8"/>
                <c:pt idx="0">
                  <c:v>2390</c:v>
                </c:pt>
                <c:pt idx="1">
                  <c:v>3819.14</c:v>
                </c:pt>
                <c:pt idx="2">
                  <c:v>5370</c:v>
                </c:pt>
                <c:pt idx="3">
                  <c:v>8040</c:v>
                </c:pt>
                <c:pt idx="4">
                  <c:v>8320</c:v>
                </c:pt>
                <c:pt idx="5">
                  <c:v>10340</c:v>
                </c:pt>
                <c:pt idx="6">
                  <c:v>12300</c:v>
                </c:pt>
                <c:pt idx="7">
                  <c:v>19573.09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8-4A7A-82AF-E57C0560F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269384"/>
        <c:axId val="495271432"/>
      </c:lineChart>
      <c:catAx>
        <c:axId val="49526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5271432"/>
        <c:crosses val="autoZero"/>
        <c:auto val="1"/>
        <c:lblAlgn val="ctr"/>
        <c:lblOffset val="100"/>
        <c:noMultiLvlLbl val="0"/>
      </c:catAx>
      <c:valAx>
        <c:axId val="49527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526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50519017213372E-2"/>
          <c:y val="0.11369201451265099"/>
          <c:w val="0.79491941129736399"/>
          <c:h val="0.80516334394370914"/>
        </c:manualLayout>
      </c:layout>
      <c:lineChart>
        <c:grouping val="standard"/>
        <c:varyColors val="0"/>
        <c:ser>
          <c:idx val="0"/>
          <c:order val="0"/>
          <c:tx>
            <c:strRef>
              <c:f>Hoja1!$K$23</c:f>
              <c:strCache>
                <c:ptCount val="1"/>
                <c:pt idx="0">
                  <c:v>CJS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Hoja1!$L$23:$O$23</c:f>
              <c:numCache>
                <c:formatCode>General</c:formatCode>
                <c:ptCount val="4"/>
                <c:pt idx="0" formatCode="_-* #,##0_-;\-* #,##0_-;_-* &quot;-&quot;??_-;_-@_-">
                  <c:v>2390</c:v>
                </c:pt>
                <c:pt idx="1">
                  <c:v>2100</c:v>
                </c:pt>
                <c:pt idx="2">
                  <c:v>2200</c:v>
                </c:pt>
                <c:pt idx="3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9-41B4-9E8B-0435334C31AD}"/>
            </c:ext>
          </c:extLst>
        </c:ser>
        <c:ser>
          <c:idx val="2"/>
          <c:order val="1"/>
          <c:tx>
            <c:strRef>
              <c:f>Hoja1!$K$24</c:f>
              <c:strCache>
                <c:ptCount val="1"/>
                <c:pt idx="0">
                  <c:v>BJX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Hoja1!$L$24:$O$24</c:f>
              <c:numCache>
                <c:formatCode>General</c:formatCode>
                <c:ptCount val="4"/>
                <c:pt idx="0" formatCode="_-* #,##0_-;\-* #,##0_-;_-* &quot;-&quot;??_-;_-@_-">
                  <c:v>3819.14</c:v>
                </c:pt>
                <c:pt idx="1">
                  <c:v>1300</c:v>
                </c:pt>
                <c:pt idx="2">
                  <c:v>1500</c:v>
                </c:pt>
                <c:pt idx="3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39-41B4-9E8B-0435334C31AD}"/>
            </c:ext>
          </c:extLst>
        </c:ser>
        <c:ser>
          <c:idx val="4"/>
          <c:order val="2"/>
          <c:tx>
            <c:strRef>
              <c:f>Hoja1!$K$25</c:f>
              <c:strCache>
                <c:ptCount val="1"/>
                <c:pt idx="0">
                  <c:v>LRD</c:v>
                </c:pt>
              </c:strCache>
            </c:strRef>
          </c:tx>
          <c:spPr>
            <a:ln w="34925" cap="rnd">
              <a:solidFill>
                <a:srgbClr val="99FF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Hoja1!$L$25:$O$25</c:f>
              <c:numCache>
                <c:formatCode>General</c:formatCode>
                <c:ptCount val="4"/>
                <c:pt idx="0" formatCode="_-* #,##0_-;\-* #,##0_-;_-* &quot;-&quot;??_-;_-@_-">
                  <c:v>5370</c:v>
                </c:pt>
                <c:pt idx="1">
                  <c:v>5000</c:v>
                </c:pt>
                <c:pt idx="2">
                  <c:v>4700</c:v>
                </c:pt>
                <c:pt idx="3">
                  <c:v>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5-475E-97B9-FDA3EAF9DE5E}"/>
            </c:ext>
          </c:extLst>
        </c:ser>
        <c:ser>
          <c:idx val="6"/>
          <c:order val="3"/>
          <c:tx>
            <c:strRef>
              <c:f>Hoja1!$K$26</c:f>
              <c:strCache>
                <c:ptCount val="1"/>
                <c:pt idx="0">
                  <c:v>GDL 1</c:v>
                </c:pt>
              </c:strCache>
            </c:strRef>
          </c:tx>
          <c:spPr>
            <a:ln w="34925" cap="rnd">
              <a:solidFill>
                <a:srgbClr val="FF66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2.2153183099247884E-2"/>
                  <c:y val="3.2233073036463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C5-475E-97B9-FDA3EAF9DE5E}"/>
                </c:ext>
              </c:extLst>
            </c:dLbl>
            <c:dLbl>
              <c:idx val="2"/>
              <c:layout>
                <c:manualLayout>
                  <c:x val="-2.2153183099247884E-2"/>
                  <c:y val="1.2087402388673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C5-475E-97B9-FDA3EAF9D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Hoja1!$L$26:$O$26</c:f>
              <c:numCache>
                <c:formatCode>General</c:formatCode>
                <c:ptCount val="4"/>
                <c:pt idx="0" formatCode="_-* #,##0_-;\-* #,##0_-;_-* &quot;-&quot;??_-;_-@_-">
                  <c:v>8040</c:v>
                </c:pt>
                <c:pt idx="1">
                  <c:v>8000</c:v>
                </c:pt>
                <c:pt idx="2">
                  <c:v>8000</c:v>
                </c:pt>
                <c:pt idx="3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5-475E-97B9-FDA3EAF9DE5E}"/>
            </c:ext>
          </c:extLst>
        </c:ser>
        <c:ser>
          <c:idx val="7"/>
          <c:order val="4"/>
          <c:tx>
            <c:strRef>
              <c:f>Hoja1!$K$27</c:f>
              <c:strCache>
                <c:ptCount val="1"/>
                <c:pt idx="0">
                  <c:v>GDL 2</c:v>
                </c:pt>
              </c:strCache>
            </c:strRef>
          </c:tx>
          <c:spPr>
            <a:ln w="34925" cap="rnd">
              <a:solidFill>
                <a:srgbClr val="FFFF6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2.2153183099247884E-2"/>
                  <c:y val="-3.4247640101242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C5-475E-97B9-FDA3EAF9DE5E}"/>
                </c:ext>
              </c:extLst>
            </c:dLbl>
            <c:dLbl>
              <c:idx val="2"/>
              <c:layout>
                <c:manualLayout>
                  <c:x val="-3.1483592817790139E-2"/>
                  <c:y val="-1.1080118856284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C5-475E-97B9-FDA3EAF9D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Hoja1!$L$27:$O$27</c:f>
              <c:numCache>
                <c:formatCode>General</c:formatCode>
                <c:ptCount val="4"/>
                <c:pt idx="0" formatCode="_-* #,##0_-;\-* #,##0_-;_-* &quot;-&quot;??_-;_-@_-">
                  <c:v>8320</c:v>
                </c:pt>
                <c:pt idx="1">
                  <c:v>8200</c:v>
                </c:pt>
                <c:pt idx="2">
                  <c:v>8100</c:v>
                </c:pt>
                <c:pt idx="3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C5-475E-97B9-FDA3EAF9DE5E}"/>
            </c:ext>
          </c:extLst>
        </c:ser>
        <c:ser>
          <c:idx val="8"/>
          <c:order val="5"/>
          <c:tx>
            <c:strRef>
              <c:f>Hoja1!$K$28</c:f>
              <c:strCache>
                <c:ptCount val="1"/>
                <c:pt idx="0">
                  <c:v>MEX</c:v>
                </c:pt>
              </c:strCache>
            </c:strRef>
          </c:tx>
          <c:spPr>
            <a:ln w="34925" cap="rnd">
              <a:solidFill>
                <a:srgbClr val="00B0F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1.8154413586748266E-2"/>
                  <c:y val="-2.014567064778959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C5-475E-97B9-FDA3EAF9DE5E}"/>
                </c:ext>
              </c:extLst>
            </c:dLbl>
            <c:dLbl>
              <c:idx val="3"/>
              <c:layout>
                <c:manualLayout>
                  <c:x val="-1.8154413586748363E-2"/>
                  <c:y val="3.0218505971684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C5-475E-97B9-FDA3EAF9D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Hoja1!$L$28:$O$28</c:f>
              <c:numCache>
                <c:formatCode>General</c:formatCode>
                <c:ptCount val="4"/>
                <c:pt idx="0" formatCode="_-* #,##0_-;\-* #,##0_-;_-* &quot;-&quot;??_-;_-@_-">
                  <c:v>10340</c:v>
                </c:pt>
                <c:pt idx="1">
                  <c:v>10000</c:v>
                </c:pt>
                <c:pt idx="2">
                  <c:v>9700</c:v>
                </c:pt>
                <c:pt idx="3">
                  <c:v>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C5-475E-97B9-FDA3EAF9DE5E}"/>
            </c:ext>
          </c:extLst>
        </c:ser>
        <c:ser>
          <c:idx val="9"/>
          <c:order val="6"/>
          <c:tx>
            <c:strRef>
              <c:f>Hoja1!$K$29</c:f>
              <c:strCache>
                <c:ptCount val="1"/>
                <c:pt idx="0">
                  <c:v>MTY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2.6525171099580899E-2"/>
                  <c:y val="-2.21602377125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C5-475E-97B9-FDA3EAF9D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Hoja1!$L$29:$O$29</c:f>
              <c:numCache>
                <c:formatCode>General</c:formatCode>
                <c:ptCount val="4"/>
                <c:pt idx="0" formatCode="_-* #,##0_-;\-* #,##0_-;_-* &quot;-&quot;??_-;_-@_-">
                  <c:v>12300</c:v>
                </c:pt>
                <c:pt idx="1">
                  <c:v>10000</c:v>
                </c:pt>
                <c:pt idx="2">
                  <c:v>11000</c:v>
                </c:pt>
                <c:pt idx="3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C5-475E-97B9-FDA3EAF9DE5E}"/>
            </c:ext>
          </c:extLst>
        </c:ser>
        <c:ser>
          <c:idx val="10"/>
          <c:order val="7"/>
          <c:tx>
            <c:strRef>
              <c:f>Hoja1!$K$30</c:f>
              <c:strCache>
                <c:ptCount val="1"/>
                <c:pt idx="0">
                  <c:v>MTY  II</c:v>
                </c:pt>
              </c:strCache>
            </c:strRef>
          </c:tx>
          <c:spPr>
            <a:ln w="34925" cap="rnd">
              <a:solidFill>
                <a:srgbClr val="92D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Hoja1!$L$22:$O$22</c:f>
              <c:strCache>
                <c:ptCount val="4"/>
                <c:pt idx="0">
                  <c:v>W17</c:v>
                </c:pt>
                <c:pt idx="1">
                  <c:v>W18</c:v>
                </c:pt>
                <c:pt idx="2">
                  <c:v>w19</c:v>
                </c:pt>
                <c:pt idx="3">
                  <c:v>w20</c:v>
                </c:pt>
              </c:strCache>
            </c:strRef>
          </c:cat>
          <c:val>
            <c:numRef>
              <c:f>Hoja1!$L$30:$O$30</c:f>
              <c:numCache>
                <c:formatCode>General</c:formatCode>
                <c:ptCount val="4"/>
                <c:pt idx="0" formatCode="_-* #,##0_-;\-* #,##0_-;_-* &quot;-&quot;??_-;_-@_-">
                  <c:v>19573.09</c:v>
                </c:pt>
                <c:pt idx="1">
                  <c:v>15000</c:v>
                </c:pt>
                <c:pt idx="2">
                  <c:v>18000</c:v>
                </c:pt>
                <c:pt idx="3">
                  <c:v>19000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C5-475E-97B9-FDA3EAF9DE5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95312392"/>
        <c:axId val="961820167"/>
      </c:lineChart>
      <c:catAx>
        <c:axId val="49531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1820167"/>
        <c:crosses val="autoZero"/>
        <c:auto val="1"/>
        <c:lblAlgn val="ctr"/>
        <c:lblOffset val="100"/>
        <c:noMultiLvlLbl val="0"/>
      </c:catAx>
      <c:valAx>
        <c:axId val="961820167"/>
        <c:scaling>
          <c:orientation val="minMax"/>
          <c:max val="2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531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452988646865349"/>
          <c:y val="0.45062311487329537"/>
          <c:w val="0.11359025901382538"/>
          <c:h val="0.51895455126897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12</xdr:row>
      <xdr:rowOff>57150</xdr:rowOff>
    </xdr:from>
    <xdr:to>
      <xdr:col>9</xdr:col>
      <xdr:colOff>762000</xdr:colOff>
      <xdr:row>26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67EA57-1F2F-CF40-FD9D-BE77CE868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247650</xdr:colOff>
      <xdr:row>1</xdr:row>
      <xdr:rowOff>171450</xdr:rowOff>
    </xdr:from>
    <xdr:to>
      <xdr:col>10</xdr:col>
      <xdr:colOff>209550</xdr:colOff>
      <xdr:row>15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695C3F-97B0-50A0-BD32-6459FEF01608}"/>
            </a:ext>
            <a:ext uri="{147F2762-F138-4A5C-976F-8EAC2B608ADB}">
              <a16:predDERef xmlns:a16="http://schemas.microsoft.com/office/drawing/2014/main" pred="{3867EA57-1F2F-CF40-FD9D-BE77CE868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495672</xdr:colOff>
      <xdr:row>21</xdr:row>
      <xdr:rowOff>95249</xdr:rowOff>
    </xdr:from>
    <xdr:to>
      <xdr:col>9</xdr:col>
      <xdr:colOff>857622</xdr:colOff>
      <xdr:row>53</xdr:row>
      <xdr:rowOff>171449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2DDECE-79DF-C4AC-23A8-71D1DB05B485}"/>
            </a:ext>
            <a:ext uri="{147F2762-F138-4A5C-976F-8EAC2B608ADB}">
              <a16:predDERef xmlns:a16="http://schemas.microsoft.com/office/drawing/2014/main" pred="{3C695C3F-97B0-50A0-BD32-6459FEF01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lo@sbgroup.global" TargetMode="External"/><Relationship Id="rId2" Type="http://schemas.openxmlformats.org/officeDocument/2006/relationships/hyperlink" Target="mailto:hello@sbgroup.global" TargetMode="External"/><Relationship Id="rId1" Type="http://schemas.openxmlformats.org/officeDocument/2006/relationships/hyperlink" Target="mailto:hello@sbgroup.globa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hello@sbgroup.globa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ello@sbgroup.global" TargetMode="External"/><Relationship Id="rId2" Type="http://schemas.openxmlformats.org/officeDocument/2006/relationships/hyperlink" Target="mailto:hello@sbgroup.global" TargetMode="External"/><Relationship Id="rId1" Type="http://schemas.openxmlformats.org/officeDocument/2006/relationships/hyperlink" Target="mailto:hello@sbgroup.globa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hello@sbgroup.glob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EDEE-C205-47FD-A97C-7B0AB66431EC}">
  <dimension ref="A2:U84"/>
  <sheetViews>
    <sheetView showGridLines="0" tabSelected="1" zoomScale="90" zoomScaleNormal="90" workbookViewId="0">
      <pane xSplit="4" topLeftCell="E1" activePane="topRight" state="frozen"/>
      <selection pane="topRight" activeCell="E9" sqref="E9"/>
    </sheetView>
  </sheetViews>
  <sheetFormatPr baseColWidth="10" defaultColWidth="11.453125" defaultRowHeight="14.5" x14ac:dyDescent="0.35"/>
  <cols>
    <col min="1" max="1" width="7.6328125" customWidth="1"/>
    <col min="2" max="2" width="13" customWidth="1"/>
    <col min="3" max="3" width="4.26953125" customWidth="1"/>
    <col min="4" max="4" width="32" customWidth="1"/>
    <col min="5" max="5" width="33.1796875" customWidth="1"/>
    <col min="6" max="7" width="34.1796875" customWidth="1"/>
    <col min="8" max="9" width="36.26953125" customWidth="1"/>
    <col min="10" max="10" width="36.26953125" style="140" hidden="1" customWidth="1"/>
    <col min="11" max="11" width="33.7265625" customWidth="1"/>
    <col min="12" max="14" width="36.26953125" customWidth="1"/>
    <col min="15" max="15" width="32.7265625" customWidth="1"/>
    <col min="16" max="18" width="33" hidden="1" customWidth="1"/>
    <col min="19" max="19" width="21" customWidth="1"/>
  </cols>
  <sheetData>
    <row r="2" spans="1:20" x14ac:dyDescent="0.35"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117" t="s">
        <v>1</v>
      </c>
      <c r="K2" s="25" t="s">
        <v>0</v>
      </c>
      <c r="L2" s="25" t="s">
        <v>2</v>
      </c>
      <c r="M2" s="25" t="s">
        <v>0</v>
      </c>
      <c r="N2" s="25" t="s">
        <v>2</v>
      </c>
      <c r="O2" s="25" t="s">
        <v>2</v>
      </c>
      <c r="P2" s="25" t="s">
        <v>0</v>
      </c>
      <c r="Q2" s="25" t="s">
        <v>0</v>
      </c>
      <c r="R2" s="25" t="s">
        <v>0</v>
      </c>
    </row>
    <row r="3" spans="1:20" ht="15" thickBot="1" x14ac:dyDescent="0.4">
      <c r="E3" s="25">
        <v>1</v>
      </c>
      <c r="F3" s="25">
        <v>2</v>
      </c>
      <c r="G3" s="25">
        <v>3</v>
      </c>
      <c r="H3" s="25">
        <v>3</v>
      </c>
      <c r="I3" s="25">
        <v>4</v>
      </c>
      <c r="J3" s="117">
        <v>5</v>
      </c>
      <c r="K3" s="25">
        <v>6</v>
      </c>
      <c r="L3" s="25">
        <v>7</v>
      </c>
      <c r="M3" s="25">
        <v>8</v>
      </c>
      <c r="N3" s="25">
        <v>9</v>
      </c>
      <c r="O3" s="25">
        <v>10</v>
      </c>
      <c r="P3" s="25">
        <v>11</v>
      </c>
      <c r="Q3" s="25">
        <v>12</v>
      </c>
      <c r="R3" s="25">
        <v>13</v>
      </c>
    </row>
    <row r="4" spans="1:20" ht="30" customHeight="1" thickBot="1" x14ac:dyDescent="0.4">
      <c r="D4" s="31"/>
      <c r="E4" s="26" t="s">
        <v>3</v>
      </c>
      <c r="F4" s="26"/>
      <c r="G4" s="26"/>
      <c r="H4" s="26"/>
      <c r="I4" s="26"/>
      <c r="J4" s="118"/>
      <c r="K4" s="26"/>
      <c r="L4" s="28"/>
      <c r="M4" s="26"/>
      <c r="N4" s="28"/>
      <c r="O4" s="28"/>
      <c r="P4" s="98"/>
      <c r="Q4" s="98"/>
      <c r="R4" s="98"/>
    </row>
    <row r="5" spans="1:20" ht="16" thickBot="1" x14ac:dyDescent="0.4">
      <c r="D5" s="32"/>
      <c r="E5" s="27" t="s">
        <v>4</v>
      </c>
      <c r="F5" s="27" t="s">
        <v>5</v>
      </c>
      <c r="G5" s="27" t="s">
        <v>6</v>
      </c>
      <c r="H5" s="27" t="s">
        <v>7</v>
      </c>
      <c r="I5" s="27" t="s">
        <v>8</v>
      </c>
      <c r="J5" s="119" t="s">
        <v>9</v>
      </c>
      <c r="K5" s="27" t="s">
        <v>10</v>
      </c>
      <c r="L5" s="29" t="s">
        <v>11</v>
      </c>
      <c r="M5" s="27" t="s">
        <v>12</v>
      </c>
      <c r="N5" s="29" t="s">
        <v>13</v>
      </c>
      <c r="O5" s="29" t="s">
        <v>14</v>
      </c>
      <c r="P5" s="99" t="s">
        <v>15</v>
      </c>
      <c r="Q5" s="99" t="s">
        <v>16</v>
      </c>
      <c r="R5" s="99" t="s">
        <v>17</v>
      </c>
    </row>
    <row r="6" spans="1:20" ht="16" thickBot="1" x14ac:dyDescent="0.4">
      <c r="D6" s="59"/>
      <c r="E6" s="60" t="s">
        <v>18</v>
      </c>
      <c r="F6" s="60" t="s">
        <v>18</v>
      </c>
      <c r="G6" s="60" t="s">
        <v>18</v>
      </c>
      <c r="H6" s="60" t="s">
        <v>18</v>
      </c>
      <c r="I6" s="60" t="s">
        <v>18</v>
      </c>
      <c r="J6" s="120" t="s">
        <v>19</v>
      </c>
      <c r="K6" s="60" t="s">
        <v>18</v>
      </c>
      <c r="L6" s="60" t="s">
        <v>18</v>
      </c>
      <c r="M6" s="60" t="s">
        <v>18</v>
      </c>
      <c r="N6" s="60" t="s">
        <v>18</v>
      </c>
      <c r="O6" s="60" t="s">
        <v>18</v>
      </c>
      <c r="P6" s="100" t="s">
        <v>18</v>
      </c>
      <c r="Q6" s="100" t="s">
        <v>18</v>
      </c>
      <c r="R6" s="100" t="s">
        <v>18</v>
      </c>
    </row>
    <row r="7" spans="1:20" ht="16" thickBot="1" x14ac:dyDescent="0.4">
      <c r="D7" s="59"/>
      <c r="E7" s="61" t="s">
        <v>20</v>
      </c>
      <c r="F7" s="61" t="s">
        <v>20</v>
      </c>
      <c r="G7" s="61" t="s">
        <v>20</v>
      </c>
      <c r="H7" s="61" t="s">
        <v>20</v>
      </c>
      <c r="I7" s="61" t="s">
        <v>20</v>
      </c>
      <c r="J7" s="121" t="s">
        <v>21</v>
      </c>
      <c r="K7" s="61" t="s">
        <v>20</v>
      </c>
      <c r="L7" s="61" t="s">
        <v>20</v>
      </c>
      <c r="M7" s="61" t="s">
        <v>20</v>
      </c>
      <c r="N7" s="61" t="s">
        <v>20</v>
      </c>
      <c r="O7" s="61" t="s">
        <v>20</v>
      </c>
      <c r="P7" s="101" t="s">
        <v>20</v>
      </c>
      <c r="Q7" s="101" t="s">
        <v>20</v>
      </c>
      <c r="R7" s="100"/>
    </row>
    <row r="8" spans="1:20" ht="46.5" customHeight="1" thickBot="1" x14ac:dyDescent="0.4">
      <c r="B8" t="s">
        <v>22</v>
      </c>
      <c r="D8" s="34" t="s">
        <v>23</v>
      </c>
      <c r="E8" s="1" t="s">
        <v>24</v>
      </c>
      <c r="F8" s="42" t="s">
        <v>24</v>
      </c>
      <c r="G8" s="42" t="s">
        <v>24</v>
      </c>
      <c r="H8" s="1" t="s">
        <v>24</v>
      </c>
      <c r="I8" s="1" t="s">
        <v>24</v>
      </c>
      <c r="J8" s="122" t="s">
        <v>25</v>
      </c>
      <c r="K8" s="1" t="s">
        <v>24</v>
      </c>
      <c r="L8" s="12" t="s">
        <v>26</v>
      </c>
      <c r="M8" s="42" t="s">
        <v>27</v>
      </c>
      <c r="N8" s="1" t="s">
        <v>28</v>
      </c>
      <c r="O8" s="1" t="s">
        <v>29</v>
      </c>
      <c r="P8" s="102" t="s">
        <v>30</v>
      </c>
      <c r="Q8" s="102" t="s">
        <v>30</v>
      </c>
      <c r="R8" s="102"/>
    </row>
    <row r="9" spans="1:20" ht="48.75" customHeight="1" thickBot="1" x14ac:dyDescent="0.4">
      <c r="A9" t="s">
        <v>31</v>
      </c>
      <c r="B9" t="s">
        <v>32</v>
      </c>
      <c r="D9" s="34" t="s">
        <v>33</v>
      </c>
      <c r="E9" s="1" t="s">
        <v>34</v>
      </c>
      <c r="F9" s="42" t="s">
        <v>35</v>
      </c>
      <c r="G9" s="42" t="s">
        <v>36</v>
      </c>
      <c r="H9" s="1" t="s">
        <v>37</v>
      </c>
      <c r="I9" s="1" t="s">
        <v>38</v>
      </c>
      <c r="J9" s="122" t="s">
        <v>38</v>
      </c>
      <c r="K9" s="1" t="s">
        <v>39</v>
      </c>
      <c r="L9" s="12" t="s">
        <v>40</v>
      </c>
      <c r="M9" s="42" t="s">
        <v>41</v>
      </c>
      <c r="N9" s="1" t="s">
        <v>42</v>
      </c>
      <c r="O9" s="1" t="s">
        <v>43</v>
      </c>
      <c r="P9" s="102"/>
      <c r="Q9" s="102" t="s">
        <v>44</v>
      </c>
      <c r="R9" s="102"/>
    </row>
    <row r="10" spans="1:20" ht="152.25" customHeight="1" x14ac:dyDescent="0.35">
      <c r="A10" t="s">
        <v>45</v>
      </c>
      <c r="B10" t="s">
        <v>46</v>
      </c>
      <c r="D10" s="152" t="s">
        <v>47</v>
      </c>
      <c r="E10" s="2" t="s">
        <v>48</v>
      </c>
      <c r="F10" s="43" t="s">
        <v>49</v>
      </c>
      <c r="G10" s="52" t="s">
        <v>50</v>
      </c>
      <c r="H10" s="2" t="s">
        <v>51</v>
      </c>
      <c r="I10" s="2" t="s">
        <v>52</v>
      </c>
      <c r="J10" s="123" t="s">
        <v>53</v>
      </c>
      <c r="K10" s="2" t="s">
        <v>54</v>
      </c>
      <c r="L10" s="152" t="s">
        <v>55</v>
      </c>
      <c r="M10" s="43" t="s">
        <v>56</v>
      </c>
      <c r="N10" s="2" t="s">
        <v>57</v>
      </c>
      <c r="O10" s="2" t="s">
        <v>58</v>
      </c>
      <c r="P10" s="103"/>
      <c r="Q10" s="103" t="s">
        <v>59</v>
      </c>
      <c r="R10" s="103" t="s">
        <v>60</v>
      </c>
    </row>
    <row r="11" spans="1:20" ht="31" x14ac:dyDescent="0.35">
      <c r="D11" s="156"/>
      <c r="E11" s="2" t="s">
        <v>61</v>
      </c>
      <c r="F11" s="43" t="s">
        <v>62</v>
      </c>
      <c r="G11" s="43" t="s">
        <v>63</v>
      </c>
      <c r="H11" s="2" t="s">
        <v>64</v>
      </c>
      <c r="I11" s="2"/>
      <c r="J11" s="123"/>
      <c r="K11" s="2"/>
      <c r="L11" s="156"/>
      <c r="M11" s="43"/>
      <c r="N11" s="2"/>
      <c r="O11" s="2"/>
      <c r="P11" s="103"/>
      <c r="Q11" s="103"/>
      <c r="R11" s="103"/>
    </row>
    <row r="12" spans="1:20" ht="16" thickBot="1" x14ac:dyDescent="0.4">
      <c r="D12" s="153"/>
      <c r="E12" s="1" t="s">
        <v>65</v>
      </c>
      <c r="F12" s="42" t="s">
        <v>66</v>
      </c>
      <c r="G12" s="42" t="s">
        <v>67</v>
      </c>
      <c r="H12" s="1" t="s">
        <v>68</v>
      </c>
      <c r="I12" s="1"/>
      <c r="J12" s="122"/>
      <c r="K12" s="1"/>
      <c r="L12" s="153"/>
      <c r="M12" s="42"/>
      <c r="N12" s="1"/>
      <c r="O12" s="1"/>
      <c r="P12" s="102"/>
      <c r="Q12" s="102"/>
      <c r="R12" s="102"/>
    </row>
    <row r="13" spans="1:20" ht="16" thickBot="1" x14ac:dyDescent="0.4">
      <c r="D13" s="157" t="s">
        <v>69</v>
      </c>
      <c r="E13" s="158"/>
      <c r="F13" s="3"/>
      <c r="G13" s="3"/>
      <c r="H13" s="3"/>
      <c r="I13" s="3"/>
      <c r="J13" s="124"/>
      <c r="K13" s="3"/>
      <c r="L13" s="3"/>
      <c r="M13" s="3"/>
      <c r="N13" s="3"/>
      <c r="O13" s="3"/>
      <c r="P13" s="104"/>
      <c r="Q13" s="104"/>
      <c r="R13" s="104"/>
    </row>
    <row r="14" spans="1:20" ht="31" x14ac:dyDescent="0.35">
      <c r="B14" t="s">
        <v>70</v>
      </c>
      <c r="D14" s="152" t="s">
        <v>71</v>
      </c>
      <c r="E14" s="159" t="s">
        <v>72</v>
      </c>
      <c r="F14" s="152" t="s">
        <v>72</v>
      </c>
      <c r="G14" s="163" t="s">
        <v>73</v>
      </c>
      <c r="H14" s="36"/>
      <c r="I14" s="36"/>
      <c r="J14" s="125" t="s">
        <v>74</v>
      </c>
      <c r="K14" s="36"/>
      <c r="L14" s="152" t="s">
        <v>502</v>
      </c>
      <c r="M14" s="44" t="s">
        <v>76</v>
      </c>
      <c r="N14" s="36" t="s">
        <v>77</v>
      </c>
      <c r="O14" s="36" t="s">
        <v>77</v>
      </c>
      <c r="P14" s="105"/>
      <c r="Q14" s="105" t="s">
        <v>78</v>
      </c>
      <c r="R14" s="105"/>
    </row>
    <row r="15" spans="1:20" ht="16" thickBot="1" x14ac:dyDescent="0.4">
      <c r="D15" s="153"/>
      <c r="E15" s="160"/>
      <c r="F15" s="153"/>
      <c r="G15" s="164"/>
      <c r="H15" s="37" t="s">
        <v>72</v>
      </c>
      <c r="I15" s="37" t="s">
        <v>72</v>
      </c>
      <c r="J15" s="126" t="s">
        <v>79</v>
      </c>
      <c r="K15" s="37" t="s">
        <v>72</v>
      </c>
      <c r="L15" s="153"/>
      <c r="M15" s="45"/>
      <c r="N15" s="37"/>
      <c r="O15" s="37"/>
      <c r="P15" s="106"/>
      <c r="Q15" s="106" t="s">
        <v>80</v>
      </c>
      <c r="R15" s="106"/>
    </row>
    <row r="16" spans="1:20" ht="16" thickBot="1" x14ac:dyDescent="0.4">
      <c r="D16" s="157" t="s">
        <v>81</v>
      </c>
      <c r="E16" s="158"/>
      <c r="F16" s="3" t="s">
        <v>82</v>
      </c>
      <c r="G16" s="3" t="s">
        <v>82</v>
      </c>
      <c r="H16" s="3" t="s">
        <v>82</v>
      </c>
      <c r="I16" s="3" t="s">
        <v>82</v>
      </c>
      <c r="J16" s="124" t="s">
        <v>82</v>
      </c>
      <c r="K16" s="3" t="s">
        <v>82</v>
      </c>
      <c r="L16" s="3" t="s">
        <v>82</v>
      </c>
      <c r="M16" s="3" t="s">
        <v>82</v>
      </c>
      <c r="N16" s="3" t="s">
        <v>82</v>
      </c>
      <c r="O16" s="3" t="s">
        <v>82</v>
      </c>
      <c r="P16" s="104"/>
      <c r="Q16" s="104"/>
      <c r="R16" s="104"/>
      <c r="T16" t="s">
        <v>83</v>
      </c>
    </row>
    <row r="17" spans="2:21" ht="16" thickBot="1" x14ac:dyDescent="0.4">
      <c r="B17" s="30" t="s">
        <v>84</v>
      </c>
      <c r="C17" s="30"/>
      <c r="D17" s="34" t="s">
        <v>85</v>
      </c>
      <c r="E17" s="93">
        <v>21946.720000000001</v>
      </c>
      <c r="F17" s="53">
        <v>8264</v>
      </c>
      <c r="G17" s="53">
        <v>8735</v>
      </c>
      <c r="H17" s="92">
        <v>2390</v>
      </c>
      <c r="I17" s="92">
        <v>14200</v>
      </c>
      <c r="J17" s="127">
        <v>37101.57</v>
      </c>
      <c r="K17" s="92">
        <v>9614.2800000000007</v>
      </c>
      <c r="L17" s="93">
        <v>13295.53</v>
      </c>
      <c r="M17" s="115">
        <v>19999.98</v>
      </c>
      <c r="N17" s="92">
        <v>13000</v>
      </c>
      <c r="O17" s="92">
        <v>34751</v>
      </c>
      <c r="P17" s="102"/>
      <c r="Q17" s="102"/>
      <c r="R17" s="102"/>
      <c r="S17" s="40">
        <f>SUM(E17:O17)</f>
        <v>183298.08000000002</v>
      </c>
      <c r="T17">
        <f>87000</f>
        <v>87000</v>
      </c>
      <c r="U17">
        <v>1973046.31</v>
      </c>
    </row>
    <row r="18" spans="2:21" ht="16" thickBot="1" x14ac:dyDescent="0.4">
      <c r="B18" t="s">
        <v>86</v>
      </c>
      <c r="C18" s="30"/>
      <c r="D18" s="34" t="s">
        <v>87</v>
      </c>
      <c r="E18" s="38">
        <v>10340</v>
      </c>
      <c r="F18" s="53">
        <v>8040</v>
      </c>
      <c r="G18" s="53">
        <v>8578</v>
      </c>
      <c r="H18" s="148">
        <v>2390</v>
      </c>
      <c r="I18" s="94">
        <v>12300</v>
      </c>
      <c r="J18" s="128">
        <v>19573.09</v>
      </c>
      <c r="K18" s="38">
        <v>3819.14</v>
      </c>
      <c r="L18" s="39">
        <v>5137.93</v>
      </c>
      <c r="M18" s="46">
        <v>5370</v>
      </c>
      <c r="N18" s="38">
        <v>2600</v>
      </c>
      <c r="O18" s="38">
        <v>6842</v>
      </c>
      <c r="P18" s="107"/>
      <c r="Q18" s="107"/>
      <c r="R18" s="102"/>
      <c r="S18" s="40">
        <f>SUM(E18:O18)</f>
        <v>84990.16</v>
      </c>
    </row>
    <row r="19" spans="2:21" ht="16" thickBot="1" x14ac:dyDescent="0.4">
      <c r="C19" s="30"/>
      <c r="D19" s="34" t="s">
        <v>504</v>
      </c>
      <c r="E19" s="39" t="s">
        <v>183</v>
      </c>
      <c r="F19" s="53" t="s">
        <v>183</v>
      </c>
      <c r="G19" s="53" t="s">
        <v>219</v>
      </c>
      <c r="H19" s="151" t="s">
        <v>183</v>
      </c>
      <c r="I19" s="39" t="s">
        <v>183</v>
      </c>
      <c r="J19" s="129"/>
      <c r="K19" s="39" t="s">
        <v>219</v>
      </c>
      <c r="L19" s="94" t="s">
        <v>506</v>
      </c>
      <c r="M19" s="150" t="s">
        <v>183</v>
      </c>
      <c r="N19" s="39" t="s">
        <v>183</v>
      </c>
      <c r="O19" s="38" t="s">
        <v>505</v>
      </c>
      <c r="P19" s="107"/>
      <c r="Q19" s="107"/>
      <c r="R19" s="102"/>
      <c r="S19" s="40"/>
    </row>
    <row r="20" spans="2:21" ht="16" thickBot="1" x14ac:dyDescent="0.4">
      <c r="C20" s="30"/>
      <c r="D20" s="34" t="s">
        <v>88</v>
      </c>
      <c r="E20" s="38">
        <v>111300</v>
      </c>
      <c r="F20" s="53">
        <v>88952</v>
      </c>
      <c r="G20" s="53">
        <v>94022</v>
      </c>
      <c r="H20" s="38">
        <v>25725.75</v>
      </c>
      <c r="I20" s="94" t="s">
        <v>89</v>
      </c>
      <c r="J20" s="129" t="s">
        <v>90</v>
      </c>
      <c r="K20" s="38">
        <v>75347</v>
      </c>
      <c r="L20" s="39">
        <v>55305</v>
      </c>
      <c r="M20" s="46">
        <v>59809</v>
      </c>
      <c r="N20" s="38">
        <v>27986</v>
      </c>
      <c r="O20" s="38">
        <v>73646</v>
      </c>
      <c r="P20" s="107"/>
      <c r="Q20" s="107">
        <v>10763</v>
      </c>
      <c r="R20" s="102"/>
      <c r="S20" s="40">
        <f>SUM(E20:R20)</f>
        <v>622855.75</v>
      </c>
    </row>
    <row r="21" spans="2:21" ht="31.5" thickBot="1" x14ac:dyDescent="0.4">
      <c r="B21" t="s">
        <v>91</v>
      </c>
      <c r="C21" s="30" t="s">
        <v>92</v>
      </c>
      <c r="D21" s="34" t="s">
        <v>93</v>
      </c>
      <c r="E21" s="1" t="s">
        <v>94</v>
      </c>
      <c r="F21" s="53" t="s">
        <v>95</v>
      </c>
      <c r="G21" s="53" t="s">
        <v>95</v>
      </c>
      <c r="H21" s="1" t="s">
        <v>96</v>
      </c>
      <c r="I21" s="91" t="s">
        <v>97</v>
      </c>
      <c r="J21" s="130" t="s">
        <v>98</v>
      </c>
      <c r="K21" s="1" t="s">
        <v>99</v>
      </c>
      <c r="L21" s="12" t="s">
        <v>100</v>
      </c>
      <c r="M21" s="12" t="s">
        <v>101</v>
      </c>
      <c r="N21" s="1" t="s">
        <v>102</v>
      </c>
      <c r="O21" s="1" t="s">
        <v>103</v>
      </c>
      <c r="P21" s="102"/>
      <c r="Q21" s="102" t="s">
        <v>104</v>
      </c>
      <c r="R21" s="102"/>
      <c r="S21" s="41"/>
    </row>
    <row r="22" spans="2:21" ht="16" thickBot="1" x14ac:dyDescent="0.4">
      <c r="B22" t="s">
        <v>91</v>
      </c>
      <c r="C22" s="30"/>
      <c r="D22" s="34" t="s">
        <v>105</v>
      </c>
      <c r="E22" s="1">
        <v>43.96</v>
      </c>
      <c r="F22" s="53">
        <v>39.369999999999997</v>
      </c>
      <c r="G22" s="53">
        <v>39.369999999999997</v>
      </c>
      <c r="H22" s="1">
        <v>26.24</v>
      </c>
      <c r="I22" s="91" t="s">
        <v>106</v>
      </c>
      <c r="J22" s="131" t="s">
        <v>107</v>
      </c>
      <c r="K22" s="1" t="s">
        <v>108</v>
      </c>
      <c r="L22" s="12">
        <v>55.77</v>
      </c>
      <c r="M22" s="42">
        <v>30</v>
      </c>
      <c r="N22" s="1">
        <v>34.450000000000003</v>
      </c>
      <c r="O22" s="1">
        <v>29.69</v>
      </c>
      <c r="P22" s="102"/>
      <c r="Q22" s="102">
        <v>32.799999999999997</v>
      </c>
      <c r="R22" s="102"/>
      <c r="S22" s="41"/>
    </row>
    <row r="23" spans="2:21" ht="16" thickBot="1" x14ac:dyDescent="0.4">
      <c r="B23" t="s">
        <v>109</v>
      </c>
      <c r="C23" s="30" t="s">
        <v>92</v>
      </c>
      <c r="D23" s="34" t="s">
        <v>110</v>
      </c>
      <c r="E23" s="4">
        <v>6750</v>
      </c>
      <c r="F23" s="54">
        <v>9448</v>
      </c>
      <c r="G23" s="54">
        <v>0</v>
      </c>
      <c r="H23" s="149">
        <v>996</v>
      </c>
      <c r="I23" s="92">
        <v>9750</v>
      </c>
      <c r="J23" s="132"/>
      <c r="K23" s="4">
        <v>1698</v>
      </c>
      <c r="L23" s="15">
        <v>880</v>
      </c>
      <c r="M23" s="54" t="s">
        <v>111</v>
      </c>
      <c r="N23" s="4" t="s">
        <v>112</v>
      </c>
      <c r="O23" s="4">
        <v>2166</v>
      </c>
      <c r="P23" s="108"/>
      <c r="Q23" s="108">
        <v>500</v>
      </c>
      <c r="R23" s="108"/>
    </row>
    <row r="24" spans="2:21" ht="16" thickBot="1" x14ac:dyDescent="0.4">
      <c r="B24" t="s">
        <v>113</v>
      </c>
      <c r="C24" s="30" t="s">
        <v>92</v>
      </c>
      <c r="D24" s="34" t="s">
        <v>114</v>
      </c>
      <c r="E24" s="1">
        <v>10</v>
      </c>
      <c r="F24" s="53">
        <v>8</v>
      </c>
      <c r="G24" s="53">
        <v>10</v>
      </c>
      <c r="H24" s="1">
        <v>3</v>
      </c>
      <c r="I24" s="146">
        <v>13</v>
      </c>
      <c r="J24" s="130">
        <v>17</v>
      </c>
      <c r="K24" s="1">
        <v>5</v>
      </c>
      <c r="L24" s="12">
        <v>6</v>
      </c>
      <c r="M24" s="42">
        <v>9</v>
      </c>
      <c r="N24" s="1">
        <v>7</v>
      </c>
      <c r="O24" s="1">
        <v>11</v>
      </c>
      <c r="P24" s="102"/>
      <c r="Q24" s="102">
        <v>1</v>
      </c>
      <c r="R24" s="102"/>
    </row>
    <row r="25" spans="2:21" ht="31" x14ac:dyDescent="0.35">
      <c r="B25" t="s">
        <v>115</v>
      </c>
      <c r="C25" s="30" t="s">
        <v>92</v>
      </c>
      <c r="D25" s="34" t="s">
        <v>116</v>
      </c>
      <c r="E25" s="1">
        <v>1</v>
      </c>
      <c r="F25" s="52">
        <v>1</v>
      </c>
      <c r="G25" s="53">
        <v>3</v>
      </c>
      <c r="H25" s="1">
        <v>1</v>
      </c>
      <c r="I25" s="91">
        <v>1</v>
      </c>
      <c r="J25" s="130">
        <v>2</v>
      </c>
      <c r="K25" s="1">
        <v>1</v>
      </c>
      <c r="L25" s="12" t="s">
        <v>117</v>
      </c>
      <c r="M25" s="42">
        <v>1</v>
      </c>
      <c r="N25" s="1">
        <v>1</v>
      </c>
      <c r="O25" s="2">
        <v>9</v>
      </c>
      <c r="P25" s="102"/>
      <c r="Q25" s="102">
        <v>2</v>
      </c>
      <c r="R25" s="102"/>
    </row>
    <row r="26" spans="2:21" ht="45" customHeight="1" x14ac:dyDescent="0.35">
      <c r="B26" t="s">
        <v>118</v>
      </c>
      <c r="C26" s="30"/>
      <c r="D26" s="152" t="s">
        <v>119</v>
      </c>
      <c r="E26" s="20" t="s">
        <v>120</v>
      </c>
      <c r="F26" s="143" t="s">
        <v>121</v>
      </c>
      <c r="G26" s="143" t="s">
        <v>122</v>
      </c>
      <c r="H26" s="1" t="s">
        <v>123</v>
      </c>
      <c r="I26" s="1" t="s">
        <v>124</v>
      </c>
      <c r="J26" s="123" t="s">
        <v>125</v>
      </c>
      <c r="K26" s="2" t="s">
        <v>126</v>
      </c>
      <c r="L26" s="152" t="s">
        <v>127</v>
      </c>
      <c r="M26" s="152" t="s">
        <v>128</v>
      </c>
      <c r="N26" s="18" t="s">
        <v>129</v>
      </c>
      <c r="O26" s="16" t="s">
        <v>130</v>
      </c>
      <c r="P26" s="103"/>
      <c r="Q26" s="103" t="s">
        <v>131</v>
      </c>
      <c r="R26" s="103"/>
    </row>
    <row r="27" spans="2:21" ht="45" customHeight="1" x14ac:dyDescent="0.35">
      <c r="C27" s="30"/>
      <c r="D27" s="153"/>
      <c r="E27" s="21" t="s">
        <v>121</v>
      </c>
      <c r="F27" s="144"/>
      <c r="G27" s="144"/>
      <c r="H27" s="1" t="s">
        <v>132</v>
      </c>
      <c r="I27" s="1" t="s">
        <v>133</v>
      </c>
      <c r="J27" s="122" t="s">
        <v>134</v>
      </c>
      <c r="K27" s="1" t="s">
        <v>135</v>
      </c>
      <c r="L27" s="153"/>
      <c r="M27" s="153"/>
      <c r="N27" s="19" t="s">
        <v>136</v>
      </c>
      <c r="O27" s="17" t="s">
        <v>137</v>
      </c>
      <c r="P27" s="102"/>
      <c r="Q27" s="102"/>
      <c r="R27" s="102"/>
    </row>
    <row r="28" spans="2:21" ht="15.5" x14ac:dyDescent="0.35">
      <c r="C28" s="30"/>
      <c r="D28" s="152" t="s">
        <v>138</v>
      </c>
      <c r="E28" s="2" t="s">
        <v>139</v>
      </c>
      <c r="F28" s="52" t="s">
        <v>140</v>
      </c>
      <c r="G28" s="52" t="s">
        <v>141</v>
      </c>
      <c r="H28" s="2" t="s">
        <v>142</v>
      </c>
      <c r="I28" s="2" t="s">
        <v>143</v>
      </c>
      <c r="J28" s="123" t="s">
        <v>144</v>
      </c>
      <c r="K28" s="2" t="s">
        <v>145</v>
      </c>
      <c r="L28" s="152" t="s">
        <v>146</v>
      </c>
      <c r="M28" s="2" t="s">
        <v>147</v>
      </c>
      <c r="N28" s="2" t="s">
        <v>145</v>
      </c>
      <c r="O28" s="2"/>
      <c r="P28" s="103"/>
      <c r="Q28" s="103"/>
      <c r="R28" s="103"/>
    </row>
    <row r="29" spans="2:21" ht="85.5" customHeight="1" thickBot="1" x14ac:dyDescent="0.4">
      <c r="B29" t="s">
        <v>148</v>
      </c>
      <c r="C29" s="30"/>
      <c r="D29" s="153"/>
      <c r="E29" s="1" t="s">
        <v>149</v>
      </c>
      <c r="F29" s="53" t="s">
        <v>150</v>
      </c>
      <c r="G29" s="53" t="s">
        <v>151</v>
      </c>
      <c r="H29" s="1" t="s">
        <v>151</v>
      </c>
      <c r="I29" s="1" t="s">
        <v>152</v>
      </c>
      <c r="J29" s="122" t="s">
        <v>153</v>
      </c>
      <c r="K29" s="1" t="s">
        <v>154</v>
      </c>
      <c r="L29" s="153"/>
      <c r="M29" s="1" t="s">
        <v>154</v>
      </c>
      <c r="N29" s="1" t="s">
        <v>155</v>
      </c>
      <c r="O29" s="2" t="s">
        <v>156</v>
      </c>
      <c r="P29" s="102"/>
      <c r="Q29" s="102" t="s">
        <v>157</v>
      </c>
      <c r="R29" s="102"/>
    </row>
    <row r="30" spans="2:21" ht="15.5" x14ac:dyDescent="0.35">
      <c r="C30" s="30"/>
      <c r="D30" s="152" t="s">
        <v>158</v>
      </c>
      <c r="E30" s="2" t="s">
        <v>159</v>
      </c>
      <c r="F30" s="43"/>
      <c r="G30" s="43"/>
      <c r="H30" s="2" t="s">
        <v>160</v>
      </c>
      <c r="I30" s="2" t="s">
        <v>161</v>
      </c>
      <c r="J30" s="123" t="s">
        <v>162</v>
      </c>
      <c r="K30" s="2" t="s">
        <v>163</v>
      </c>
      <c r="L30" s="152" t="s">
        <v>164</v>
      </c>
      <c r="M30" s="43"/>
      <c r="N30" s="20" t="s">
        <v>165</v>
      </c>
      <c r="O30" s="22"/>
      <c r="P30" s="103"/>
      <c r="Q30" s="103">
        <v>3</v>
      </c>
      <c r="R30" s="103"/>
    </row>
    <row r="31" spans="2:21" ht="31" x14ac:dyDescent="0.35">
      <c r="C31" s="30"/>
      <c r="D31" s="156"/>
      <c r="E31" s="2" t="s">
        <v>166</v>
      </c>
      <c r="F31" s="52" t="s">
        <v>167</v>
      </c>
      <c r="G31" s="52" t="s">
        <v>168</v>
      </c>
      <c r="H31" s="2"/>
      <c r="I31" s="2" t="s">
        <v>169</v>
      </c>
      <c r="J31" s="123" t="s">
        <v>170</v>
      </c>
      <c r="K31" s="2"/>
      <c r="L31" s="156"/>
      <c r="M31" s="43" t="s">
        <v>171</v>
      </c>
      <c r="N31" s="20" t="s">
        <v>172</v>
      </c>
      <c r="O31" s="23"/>
      <c r="P31" s="103"/>
      <c r="Q31" s="103"/>
      <c r="R31" s="103"/>
    </row>
    <row r="32" spans="2:21" ht="47" thickBot="1" x14ac:dyDescent="0.4">
      <c r="B32" t="s">
        <v>173</v>
      </c>
      <c r="C32" s="30"/>
      <c r="D32" s="153"/>
      <c r="E32" s="1" t="s">
        <v>174</v>
      </c>
      <c r="F32" s="53" t="s">
        <v>175</v>
      </c>
      <c r="G32" s="53"/>
      <c r="H32" s="1"/>
      <c r="I32" s="1" t="s">
        <v>176</v>
      </c>
      <c r="J32" s="122"/>
      <c r="K32" s="1" t="s">
        <v>177</v>
      </c>
      <c r="L32" s="153"/>
      <c r="M32" s="42"/>
      <c r="N32" s="21" t="s">
        <v>178</v>
      </c>
      <c r="O32" s="24" t="s">
        <v>179</v>
      </c>
      <c r="P32" s="102"/>
      <c r="Q32" s="102"/>
      <c r="R32" s="102"/>
    </row>
    <row r="33" spans="2:18" ht="47" hidden="1" thickBot="1" x14ac:dyDescent="0.4">
      <c r="B33" t="s">
        <v>180</v>
      </c>
      <c r="C33" s="30"/>
      <c r="D33" s="34" t="s">
        <v>181</v>
      </c>
      <c r="E33" s="1" t="s">
        <v>182</v>
      </c>
      <c r="F33" s="53" t="s">
        <v>183</v>
      </c>
      <c r="G33" s="53" t="s">
        <v>184</v>
      </c>
      <c r="H33" s="1" t="s">
        <v>185</v>
      </c>
      <c r="I33" s="1" t="s">
        <v>186</v>
      </c>
      <c r="J33" s="122" t="s">
        <v>187</v>
      </c>
      <c r="K33" s="1" t="s">
        <v>188</v>
      </c>
      <c r="L33" s="12" t="s">
        <v>189</v>
      </c>
      <c r="M33" s="42" t="s">
        <v>190</v>
      </c>
      <c r="N33" s="1" t="s">
        <v>191</v>
      </c>
      <c r="O33" s="1" t="s">
        <v>192</v>
      </c>
      <c r="P33" s="102"/>
      <c r="Q33" s="102" t="s">
        <v>193</v>
      </c>
      <c r="R33" s="102"/>
    </row>
    <row r="34" spans="2:18" ht="31" x14ac:dyDescent="0.35">
      <c r="C34" s="30"/>
      <c r="D34" s="33"/>
      <c r="E34" s="2"/>
      <c r="F34" s="43"/>
      <c r="G34" s="43"/>
      <c r="H34" s="2"/>
      <c r="I34" s="2" t="s">
        <v>194</v>
      </c>
      <c r="J34" s="125" t="s">
        <v>194</v>
      </c>
      <c r="K34" s="2"/>
      <c r="L34" s="152" t="s">
        <v>195</v>
      </c>
      <c r="M34" s="43"/>
      <c r="N34" s="2"/>
      <c r="O34" s="2"/>
      <c r="P34" s="103"/>
      <c r="Q34" s="103" t="s">
        <v>196</v>
      </c>
      <c r="R34" s="103"/>
    </row>
    <row r="35" spans="2:18" ht="62" x14ac:dyDescent="0.35">
      <c r="B35" t="s">
        <v>197</v>
      </c>
      <c r="C35" s="30"/>
      <c r="D35" s="33" t="s">
        <v>198</v>
      </c>
      <c r="E35" s="2" t="s">
        <v>199</v>
      </c>
      <c r="F35" s="52" t="s">
        <v>200</v>
      </c>
      <c r="G35" s="52" t="s">
        <v>201</v>
      </c>
      <c r="H35" s="2" t="s">
        <v>202</v>
      </c>
      <c r="I35" s="2" t="s">
        <v>203</v>
      </c>
      <c r="J35" s="133" t="s">
        <v>203</v>
      </c>
      <c r="K35" s="2" t="s">
        <v>204</v>
      </c>
      <c r="L35" s="156"/>
      <c r="M35" s="43" t="s">
        <v>205</v>
      </c>
      <c r="N35" s="2" t="s">
        <v>206</v>
      </c>
      <c r="O35" s="2" t="s">
        <v>207</v>
      </c>
      <c r="P35" s="103"/>
      <c r="Q35" s="103"/>
      <c r="R35" s="103"/>
    </row>
    <row r="36" spans="2:18" ht="46.5" x14ac:dyDescent="0.35">
      <c r="C36" s="30"/>
      <c r="D36" s="5"/>
      <c r="E36" s="2" t="s">
        <v>208</v>
      </c>
      <c r="F36" s="52" t="s">
        <v>209</v>
      </c>
      <c r="G36" s="52" t="s">
        <v>210</v>
      </c>
      <c r="H36" s="2"/>
      <c r="I36" s="2" t="s">
        <v>211</v>
      </c>
      <c r="J36" s="133" t="s">
        <v>211</v>
      </c>
      <c r="K36" s="2"/>
      <c r="L36" s="156"/>
      <c r="M36" s="43"/>
      <c r="N36" s="2"/>
      <c r="O36" s="2" t="s">
        <v>208</v>
      </c>
      <c r="P36" s="103"/>
      <c r="Q36" s="103"/>
      <c r="R36" s="103"/>
    </row>
    <row r="37" spans="2:18" ht="46.5" x14ac:dyDescent="0.35">
      <c r="C37" s="30"/>
      <c r="D37" s="5"/>
      <c r="E37" s="2" t="s">
        <v>212</v>
      </c>
      <c r="F37" s="52" t="s">
        <v>213</v>
      </c>
      <c r="G37" s="52"/>
      <c r="H37" s="2"/>
      <c r="I37" s="2" t="s">
        <v>214</v>
      </c>
      <c r="J37" s="133" t="s">
        <v>214</v>
      </c>
      <c r="K37" s="2"/>
      <c r="L37" s="156"/>
      <c r="M37" s="43"/>
      <c r="N37" s="2"/>
      <c r="O37" s="2" t="s">
        <v>215</v>
      </c>
      <c r="P37" s="103"/>
      <c r="Q37" s="103"/>
      <c r="R37" s="103"/>
    </row>
    <row r="38" spans="2:18" ht="16" thickBot="1" x14ac:dyDescent="0.4">
      <c r="C38" s="30"/>
      <c r="D38" s="6"/>
      <c r="E38" s="1"/>
      <c r="F38" s="42"/>
      <c r="G38" s="42"/>
      <c r="H38" s="1"/>
      <c r="I38" s="1"/>
      <c r="J38" s="126"/>
      <c r="K38" s="1"/>
      <c r="L38" s="153"/>
      <c r="M38" s="42"/>
      <c r="N38" s="1"/>
      <c r="O38" s="1"/>
      <c r="P38" s="102"/>
      <c r="Q38" s="102"/>
      <c r="R38" s="102"/>
    </row>
    <row r="39" spans="2:18" ht="62.5" thickBot="1" x14ac:dyDescent="0.4">
      <c r="B39" t="s">
        <v>216</v>
      </c>
      <c r="C39" s="30" t="s">
        <v>92</v>
      </c>
      <c r="D39" s="34" t="s">
        <v>217</v>
      </c>
      <c r="E39" s="1" t="s">
        <v>218</v>
      </c>
      <c r="F39" s="12" t="s">
        <v>183</v>
      </c>
      <c r="G39" s="12" t="s">
        <v>219</v>
      </c>
      <c r="H39" s="1" t="s">
        <v>218</v>
      </c>
      <c r="I39" s="12" t="s">
        <v>219</v>
      </c>
      <c r="J39" s="12" t="s">
        <v>183</v>
      </c>
      <c r="K39" s="12" t="s">
        <v>219</v>
      </c>
      <c r="L39" s="12" t="s">
        <v>220</v>
      </c>
      <c r="M39" s="1" t="s">
        <v>183</v>
      </c>
      <c r="N39" s="1" t="s">
        <v>183</v>
      </c>
      <c r="O39" s="1" t="s">
        <v>221</v>
      </c>
      <c r="P39" s="1"/>
      <c r="Q39" s="1" t="s">
        <v>222</v>
      </c>
      <c r="R39" s="1"/>
    </row>
    <row r="40" spans="2:18" ht="31" x14ac:dyDescent="0.35">
      <c r="C40" s="30"/>
      <c r="D40" s="152" t="s">
        <v>223</v>
      </c>
      <c r="E40" s="2" t="s">
        <v>224</v>
      </c>
      <c r="F40" s="2" t="s">
        <v>225</v>
      </c>
      <c r="G40" s="2" t="s">
        <v>226</v>
      </c>
      <c r="H40" s="2" t="s">
        <v>224</v>
      </c>
      <c r="I40" s="145" t="s">
        <v>227</v>
      </c>
      <c r="J40" s="145" t="s">
        <v>227</v>
      </c>
      <c r="K40" s="2" t="s">
        <v>228</v>
      </c>
      <c r="L40" s="152" t="s">
        <v>503</v>
      </c>
      <c r="M40" s="2" t="s">
        <v>111</v>
      </c>
      <c r="N40" s="2" t="s">
        <v>229</v>
      </c>
      <c r="O40" s="2" t="s">
        <v>230</v>
      </c>
      <c r="P40" s="2"/>
      <c r="Q40" s="2" t="s">
        <v>231</v>
      </c>
      <c r="R40" s="2"/>
    </row>
    <row r="41" spans="2:18" ht="31" hidden="1" x14ac:dyDescent="0.35">
      <c r="B41" t="s">
        <v>232</v>
      </c>
      <c r="C41" s="30"/>
      <c r="D41" s="156"/>
      <c r="E41" s="2"/>
      <c r="F41" s="2"/>
      <c r="G41" s="2"/>
      <c r="H41" s="2"/>
      <c r="I41" s="2"/>
      <c r="J41" s="2"/>
      <c r="K41" s="2"/>
      <c r="L41" s="156"/>
      <c r="M41" s="2"/>
      <c r="N41" s="2"/>
      <c r="O41" s="2" t="s">
        <v>233</v>
      </c>
      <c r="P41" s="2"/>
      <c r="Q41" s="2"/>
      <c r="R41" s="2"/>
    </row>
    <row r="42" spans="2:18" ht="16" thickBot="1" x14ac:dyDescent="0.4">
      <c r="C42" s="30"/>
      <c r="D42" s="153"/>
      <c r="E42" s="1" t="s">
        <v>234</v>
      </c>
      <c r="F42" s="1"/>
      <c r="G42" s="1"/>
      <c r="H42" s="1"/>
      <c r="I42" s="1"/>
      <c r="J42" s="1"/>
      <c r="K42" s="1"/>
      <c r="L42" s="153"/>
      <c r="M42" s="1"/>
      <c r="N42" s="1"/>
      <c r="O42" s="1"/>
      <c r="P42" s="1"/>
      <c r="Q42" s="1"/>
      <c r="R42" s="1"/>
    </row>
    <row r="43" spans="2:18" ht="15" thickBot="1" x14ac:dyDescent="0.4">
      <c r="C43" s="30"/>
      <c r="D43" s="154" t="s">
        <v>235</v>
      </c>
      <c r="E43" s="155"/>
      <c r="F43" s="7"/>
      <c r="G43" s="7"/>
      <c r="H43" s="7"/>
      <c r="I43" s="7"/>
      <c r="J43" s="134"/>
      <c r="K43" s="7"/>
      <c r="L43" s="7"/>
      <c r="M43" s="7"/>
      <c r="N43" s="7"/>
      <c r="O43" s="7"/>
      <c r="P43" s="109"/>
      <c r="Q43" s="109"/>
      <c r="R43" s="109"/>
    </row>
    <row r="44" spans="2:18" ht="62" x14ac:dyDescent="0.35">
      <c r="B44" t="s">
        <v>236</v>
      </c>
      <c r="C44" s="30"/>
      <c r="D44" s="152" t="s">
        <v>237</v>
      </c>
      <c r="E44" s="2" t="s">
        <v>238</v>
      </c>
      <c r="F44" s="2" t="s">
        <v>239</v>
      </c>
      <c r="G44" s="2" t="s">
        <v>240</v>
      </c>
      <c r="H44" s="2"/>
      <c r="I44" s="2" t="s">
        <v>241</v>
      </c>
      <c r="J44" s="2"/>
      <c r="K44" s="2" t="s">
        <v>242</v>
      </c>
      <c r="L44" s="156" t="s">
        <v>243</v>
      </c>
      <c r="M44" s="2" t="s">
        <v>495</v>
      </c>
      <c r="N44" s="2" t="s">
        <v>244</v>
      </c>
      <c r="O44" s="2" t="s">
        <v>245</v>
      </c>
      <c r="P44" s="2"/>
      <c r="Q44" s="2" t="s">
        <v>246</v>
      </c>
      <c r="R44" s="2"/>
    </row>
    <row r="45" spans="2:18" ht="46.5" x14ac:dyDescent="0.35">
      <c r="C45" s="30"/>
      <c r="D45" s="153"/>
      <c r="E45" s="1" t="s">
        <v>247</v>
      </c>
      <c r="F45" s="1" t="s">
        <v>248</v>
      </c>
      <c r="G45" s="1" t="s">
        <v>249</v>
      </c>
      <c r="H45" s="1" t="s">
        <v>250</v>
      </c>
      <c r="I45" s="1" t="s">
        <v>497</v>
      </c>
      <c r="J45" s="1"/>
      <c r="K45" s="1" t="s">
        <v>251</v>
      </c>
      <c r="L45" s="153"/>
      <c r="M45" s="1"/>
      <c r="N45" s="1" t="s">
        <v>252</v>
      </c>
      <c r="O45" s="1"/>
      <c r="P45" s="1"/>
      <c r="Q45" s="1"/>
      <c r="R45" s="1"/>
    </row>
    <row r="46" spans="2:18" ht="31" x14ac:dyDescent="0.35">
      <c r="C46" s="30"/>
      <c r="D46" s="34" t="s">
        <v>253</v>
      </c>
      <c r="E46" s="1" t="s">
        <v>254</v>
      </c>
      <c r="F46" s="12" t="s">
        <v>255</v>
      </c>
      <c r="G46" s="12" t="s">
        <v>256</v>
      </c>
      <c r="H46" s="1" t="s">
        <v>257</v>
      </c>
      <c r="I46" s="1" t="s">
        <v>255</v>
      </c>
      <c r="J46" s="1"/>
      <c r="K46" s="1" t="s">
        <v>258</v>
      </c>
      <c r="L46" s="12" t="s">
        <v>259</v>
      </c>
      <c r="M46" s="1" t="s">
        <v>260</v>
      </c>
      <c r="N46" s="1" t="s">
        <v>261</v>
      </c>
      <c r="O46" s="1" t="s">
        <v>262</v>
      </c>
      <c r="P46" s="1"/>
      <c r="Q46" s="1">
        <v>3</v>
      </c>
      <c r="R46" s="1"/>
    </row>
    <row r="47" spans="2:18" ht="15" thickBot="1" x14ac:dyDescent="0.4">
      <c r="C47" s="30"/>
      <c r="D47" s="154" t="s">
        <v>263</v>
      </c>
      <c r="E47" s="155"/>
      <c r="F47" s="7"/>
      <c r="G47" s="7"/>
      <c r="H47" s="7"/>
      <c r="I47" s="7"/>
      <c r="J47" s="134"/>
      <c r="K47" s="7"/>
      <c r="L47" s="7"/>
      <c r="M47" s="7"/>
      <c r="N47" s="7"/>
      <c r="O47" s="7"/>
      <c r="P47" s="109"/>
      <c r="Q47" s="109"/>
      <c r="R47" s="109"/>
    </row>
    <row r="48" spans="2:18" ht="32.25" customHeight="1" x14ac:dyDescent="0.35">
      <c r="B48" t="s">
        <v>264</v>
      </c>
      <c r="C48" s="30" t="s">
        <v>92</v>
      </c>
      <c r="D48" s="35" t="s">
        <v>265</v>
      </c>
      <c r="E48" s="8" t="s">
        <v>266</v>
      </c>
      <c r="F48" s="50" t="s">
        <v>267</v>
      </c>
      <c r="G48" s="50" t="s">
        <v>267</v>
      </c>
      <c r="H48" s="8" t="s">
        <v>266</v>
      </c>
      <c r="I48" s="8" t="s">
        <v>267</v>
      </c>
      <c r="J48" s="135" t="s">
        <v>267</v>
      </c>
      <c r="K48" s="8" t="s">
        <v>267</v>
      </c>
      <c r="L48" s="13" t="s">
        <v>268</v>
      </c>
      <c r="M48" s="48" t="s">
        <v>496</v>
      </c>
      <c r="N48" s="8" t="s">
        <v>268</v>
      </c>
      <c r="O48" s="8" t="s">
        <v>268</v>
      </c>
      <c r="P48" s="110"/>
      <c r="Q48" s="110" t="s">
        <v>269</v>
      </c>
      <c r="R48" s="110"/>
    </row>
    <row r="49" spans="2:18" ht="28" x14ac:dyDescent="0.35">
      <c r="B49" t="s">
        <v>270</v>
      </c>
      <c r="C49" s="30" t="s">
        <v>92</v>
      </c>
      <c r="D49" s="161" t="s">
        <v>271</v>
      </c>
      <c r="E49" s="9" t="s">
        <v>272</v>
      </c>
      <c r="F49" s="55" t="s">
        <v>273</v>
      </c>
      <c r="G49" s="55" t="s">
        <v>274</v>
      </c>
      <c r="H49" s="9" t="s">
        <v>275</v>
      </c>
      <c r="I49" s="9" t="s">
        <v>276</v>
      </c>
      <c r="J49" s="136"/>
      <c r="K49" s="9" t="s">
        <v>277</v>
      </c>
      <c r="L49" s="161" t="s">
        <v>278</v>
      </c>
      <c r="M49" s="49"/>
      <c r="N49" s="9" t="s">
        <v>279</v>
      </c>
      <c r="O49" s="9" t="s">
        <v>280</v>
      </c>
      <c r="P49" s="111"/>
      <c r="Q49" s="111">
        <v>10</v>
      </c>
      <c r="R49" s="111"/>
    </row>
    <row r="50" spans="2:18" x14ac:dyDescent="0.35">
      <c r="C50" s="30"/>
      <c r="D50" s="162"/>
      <c r="E50" s="8" t="s">
        <v>281</v>
      </c>
      <c r="F50" s="50" t="s">
        <v>282</v>
      </c>
      <c r="G50" s="50" t="s">
        <v>283</v>
      </c>
      <c r="H50" s="8" t="s">
        <v>284</v>
      </c>
      <c r="I50" s="8" t="s">
        <v>285</v>
      </c>
      <c r="J50" s="135"/>
      <c r="K50" s="8"/>
      <c r="L50" s="162"/>
      <c r="M50" s="48"/>
      <c r="N50" s="8" t="s">
        <v>286</v>
      </c>
      <c r="O50" s="8" t="s">
        <v>287</v>
      </c>
      <c r="P50" s="110"/>
      <c r="Q50" s="110"/>
      <c r="R50" s="110"/>
    </row>
    <row r="51" spans="2:18" ht="15" thickBot="1" x14ac:dyDescent="0.4">
      <c r="B51" t="s">
        <v>288</v>
      </c>
      <c r="C51" s="30"/>
      <c r="D51" s="95" t="s">
        <v>289</v>
      </c>
      <c r="E51" s="13">
        <v>7</v>
      </c>
      <c r="F51" s="50">
        <v>6</v>
      </c>
      <c r="G51" s="50">
        <v>3</v>
      </c>
      <c r="H51" s="13">
        <v>5</v>
      </c>
      <c r="I51" s="13">
        <v>8</v>
      </c>
      <c r="J51" s="137">
        <v>9</v>
      </c>
      <c r="K51" s="13">
        <v>3</v>
      </c>
      <c r="L51" s="13">
        <v>4</v>
      </c>
      <c r="M51" s="50">
        <v>2</v>
      </c>
      <c r="N51" s="13">
        <v>4</v>
      </c>
      <c r="O51" s="13">
        <v>2</v>
      </c>
      <c r="P51" s="110"/>
      <c r="Q51" s="110"/>
      <c r="R51" s="110"/>
    </row>
    <row r="52" spans="2:18" ht="15" thickBot="1" x14ac:dyDescent="0.4">
      <c r="B52" t="s">
        <v>290</v>
      </c>
      <c r="C52" s="30"/>
      <c r="D52" s="154" t="s">
        <v>291</v>
      </c>
      <c r="E52" s="155"/>
      <c r="F52" s="7"/>
      <c r="G52" s="7"/>
      <c r="H52" s="7"/>
      <c r="I52" s="7"/>
      <c r="J52" s="134"/>
      <c r="K52" s="7"/>
      <c r="L52" s="7"/>
      <c r="M52" s="7"/>
      <c r="N52" s="7"/>
      <c r="O52" s="7"/>
      <c r="P52" s="109"/>
      <c r="Q52" s="109"/>
      <c r="R52" s="109"/>
    </row>
    <row r="53" spans="2:18" ht="28" hidden="1" x14ac:dyDescent="0.35">
      <c r="B53" t="s">
        <v>292</v>
      </c>
      <c r="C53" s="30"/>
      <c r="D53" s="35" t="s">
        <v>293</v>
      </c>
      <c r="E53" s="8" t="s">
        <v>294</v>
      </c>
      <c r="F53" s="56" t="s">
        <v>295</v>
      </c>
      <c r="G53" s="57" t="s">
        <v>296</v>
      </c>
      <c r="H53" s="8" t="s">
        <v>297</v>
      </c>
      <c r="I53" s="13" t="s">
        <v>183</v>
      </c>
      <c r="J53" s="137"/>
      <c r="K53" s="8" t="s">
        <v>298</v>
      </c>
      <c r="L53" s="13" t="s">
        <v>299</v>
      </c>
      <c r="M53" s="48" t="s">
        <v>111</v>
      </c>
      <c r="N53" s="8" t="s">
        <v>183</v>
      </c>
      <c r="O53" s="8" t="s">
        <v>300</v>
      </c>
      <c r="P53" s="110"/>
      <c r="Q53" s="110" t="s">
        <v>301</v>
      </c>
      <c r="R53" s="110"/>
    </row>
    <row r="54" spans="2:18" ht="29.25" customHeight="1" thickBot="1" x14ac:dyDescent="0.4">
      <c r="B54" t="s">
        <v>302</v>
      </c>
      <c r="C54" s="30"/>
      <c r="D54" s="35" t="s">
        <v>303</v>
      </c>
      <c r="E54" s="8" t="s">
        <v>304</v>
      </c>
      <c r="F54" s="50" t="s">
        <v>304</v>
      </c>
      <c r="G54" s="50" t="s">
        <v>305</v>
      </c>
      <c r="H54" s="8" t="s">
        <v>304</v>
      </c>
      <c r="I54" s="8" t="s">
        <v>306</v>
      </c>
      <c r="J54" s="135" t="s">
        <v>306</v>
      </c>
      <c r="K54" s="8" t="s">
        <v>304</v>
      </c>
      <c r="L54" s="13" t="s">
        <v>304</v>
      </c>
      <c r="M54" s="48" t="s">
        <v>307</v>
      </c>
      <c r="N54" s="8" t="s">
        <v>304</v>
      </c>
      <c r="O54" s="8" t="s">
        <v>304</v>
      </c>
      <c r="P54" s="110"/>
      <c r="Q54" s="110" t="s">
        <v>308</v>
      </c>
      <c r="R54" s="110"/>
    </row>
    <row r="55" spans="2:18" ht="42.5" hidden="1" thickBot="1" x14ac:dyDescent="0.4">
      <c r="B55" t="s">
        <v>236</v>
      </c>
      <c r="C55" s="30"/>
      <c r="D55" s="35" t="s">
        <v>237</v>
      </c>
      <c r="E55" s="8" t="s">
        <v>309</v>
      </c>
      <c r="F55" s="13" t="s">
        <v>310</v>
      </c>
      <c r="G55" s="13" t="s">
        <v>311</v>
      </c>
      <c r="H55" s="8" t="s">
        <v>312</v>
      </c>
      <c r="I55" s="8" t="s">
        <v>313</v>
      </c>
      <c r="J55" s="8"/>
      <c r="K55" s="8" t="s">
        <v>314</v>
      </c>
      <c r="L55" s="13" t="s">
        <v>315</v>
      </c>
      <c r="M55" s="8" t="s">
        <v>316</v>
      </c>
      <c r="N55" s="8" t="s">
        <v>317</v>
      </c>
      <c r="O55" s="8" t="s">
        <v>318</v>
      </c>
      <c r="P55" s="8"/>
      <c r="Q55" s="8"/>
      <c r="R55" s="8"/>
    </row>
    <row r="56" spans="2:18" ht="15" thickBot="1" x14ac:dyDescent="0.4">
      <c r="B56" t="s">
        <v>319</v>
      </c>
      <c r="C56" s="30"/>
      <c r="D56" s="154" t="s">
        <v>320</v>
      </c>
      <c r="E56" s="155"/>
      <c r="F56" s="7"/>
      <c r="G56" s="7"/>
      <c r="H56" s="7"/>
      <c r="I56" s="7"/>
      <c r="J56" s="134"/>
      <c r="K56" s="7"/>
      <c r="L56" s="7"/>
      <c r="M56" s="7"/>
      <c r="N56" s="7"/>
      <c r="O56" s="7"/>
      <c r="P56" s="109"/>
      <c r="Q56" s="109"/>
      <c r="R56" s="109"/>
    </row>
    <row r="57" spans="2:18" ht="28.5" thickBot="1" x14ac:dyDescent="0.4">
      <c r="B57" t="s">
        <v>321</v>
      </c>
      <c r="C57" s="30" t="s">
        <v>92</v>
      </c>
      <c r="D57" s="35" t="s">
        <v>322</v>
      </c>
      <c r="E57" s="8" t="s">
        <v>323</v>
      </c>
      <c r="F57" s="50" t="s">
        <v>323</v>
      </c>
      <c r="G57" s="50" t="s">
        <v>323</v>
      </c>
      <c r="H57" s="8" t="s">
        <v>323</v>
      </c>
      <c r="I57" s="8" t="s">
        <v>324</v>
      </c>
      <c r="J57" s="135" t="s">
        <v>324</v>
      </c>
      <c r="K57" s="8" t="s">
        <v>323</v>
      </c>
      <c r="L57" s="13" t="s">
        <v>325</v>
      </c>
      <c r="M57" s="48" t="s">
        <v>326</v>
      </c>
      <c r="N57" s="8" t="s">
        <v>323</v>
      </c>
      <c r="O57" s="8" t="s">
        <v>323</v>
      </c>
      <c r="P57" s="110"/>
      <c r="Q57" s="110" t="s">
        <v>111</v>
      </c>
      <c r="R57" s="110"/>
    </row>
    <row r="58" spans="2:18" ht="98.5" thickBot="1" x14ac:dyDescent="0.4">
      <c r="B58" t="s">
        <v>327</v>
      </c>
      <c r="D58" s="35" t="s">
        <v>328</v>
      </c>
      <c r="E58" s="8" t="s">
        <v>329</v>
      </c>
      <c r="F58" s="48" t="s">
        <v>330</v>
      </c>
      <c r="G58" s="48" t="s">
        <v>331</v>
      </c>
      <c r="H58" s="8" t="s">
        <v>499</v>
      </c>
      <c r="I58" s="147" t="s">
        <v>498</v>
      </c>
      <c r="J58" s="135" t="s">
        <v>333</v>
      </c>
      <c r="K58" s="8" t="s">
        <v>334</v>
      </c>
      <c r="L58" s="13" t="s">
        <v>335</v>
      </c>
      <c r="M58" s="48" t="s">
        <v>336</v>
      </c>
      <c r="N58" s="8" t="s">
        <v>335</v>
      </c>
      <c r="O58" s="8" t="s">
        <v>335</v>
      </c>
      <c r="P58" s="110"/>
      <c r="Q58" s="110" t="s">
        <v>111</v>
      </c>
      <c r="R58" s="110"/>
    </row>
    <row r="59" spans="2:18" ht="28.5" thickBot="1" x14ac:dyDescent="0.4">
      <c r="B59" t="s">
        <v>337</v>
      </c>
      <c r="D59" s="35" t="s">
        <v>338</v>
      </c>
      <c r="E59" s="8" t="s">
        <v>339</v>
      </c>
      <c r="F59" s="50" t="s">
        <v>340</v>
      </c>
      <c r="G59" s="50" t="s">
        <v>341</v>
      </c>
      <c r="H59" s="8" t="s">
        <v>500</v>
      </c>
      <c r="I59" s="8" t="s">
        <v>343</v>
      </c>
      <c r="J59" s="135"/>
      <c r="K59" s="8" t="s">
        <v>344</v>
      </c>
      <c r="L59" s="13" t="s">
        <v>345</v>
      </c>
      <c r="M59" s="50" t="s">
        <v>346</v>
      </c>
      <c r="N59" s="8"/>
      <c r="O59" s="13" t="s">
        <v>345</v>
      </c>
      <c r="P59" s="112"/>
      <c r="Q59" s="112" t="s">
        <v>111</v>
      </c>
      <c r="R59" s="112"/>
    </row>
    <row r="60" spans="2:18" x14ac:dyDescent="0.35">
      <c r="B60" t="s">
        <v>347</v>
      </c>
      <c r="D60" s="35" t="s">
        <v>348</v>
      </c>
      <c r="E60" s="8" t="s">
        <v>349</v>
      </c>
      <c r="F60" s="50" t="s">
        <v>350</v>
      </c>
      <c r="G60" s="50" t="s">
        <v>351</v>
      </c>
      <c r="H60" s="8" t="s">
        <v>352</v>
      </c>
      <c r="I60" s="147" t="s">
        <v>501</v>
      </c>
      <c r="J60" s="135"/>
      <c r="K60" s="8" t="s">
        <v>353</v>
      </c>
      <c r="L60" s="13" t="s">
        <v>354</v>
      </c>
      <c r="M60" s="50"/>
      <c r="N60" s="13" t="s">
        <v>355</v>
      </c>
      <c r="O60" s="13" t="s">
        <v>356</v>
      </c>
      <c r="P60" s="112"/>
      <c r="Q60" s="112" t="s">
        <v>111</v>
      </c>
      <c r="R60" s="112"/>
    </row>
    <row r="61" spans="2:18" ht="15" thickBot="1" x14ac:dyDescent="0.4">
      <c r="B61" t="s">
        <v>357</v>
      </c>
      <c r="D61" s="154" t="s">
        <v>358</v>
      </c>
      <c r="E61" s="155"/>
      <c r="F61" s="7"/>
      <c r="G61" s="7"/>
      <c r="H61" s="7"/>
      <c r="I61" s="7"/>
      <c r="J61" s="134"/>
      <c r="K61" s="7"/>
      <c r="L61" s="7"/>
      <c r="M61" s="7"/>
      <c r="N61" s="7"/>
      <c r="O61" s="7"/>
      <c r="P61" s="109"/>
      <c r="Q61" s="109"/>
      <c r="R61" s="109"/>
    </row>
    <row r="62" spans="2:18" ht="42" hidden="1" x14ac:dyDescent="0.35">
      <c r="B62" t="s">
        <v>359</v>
      </c>
      <c r="D62" s="35" t="s">
        <v>360</v>
      </c>
      <c r="E62" s="35" t="s">
        <v>361</v>
      </c>
      <c r="F62" s="35" t="s">
        <v>111</v>
      </c>
      <c r="G62" s="35" t="s">
        <v>361</v>
      </c>
      <c r="H62" s="35" t="s">
        <v>111</v>
      </c>
      <c r="I62" s="97" t="s">
        <v>362</v>
      </c>
      <c r="J62" s="138" t="s">
        <v>362</v>
      </c>
      <c r="K62" s="35" t="s">
        <v>363</v>
      </c>
      <c r="L62" s="35" t="s">
        <v>361</v>
      </c>
      <c r="M62" s="51">
        <v>0</v>
      </c>
      <c r="N62" s="35" t="s">
        <v>361</v>
      </c>
      <c r="O62" s="35" t="s">
        <v>361</v>
      </c>
      <c r="P62" s="113"/>
      <c r="Q62" s="113"/>
      <c r="R62" s="113"/>
    </row>
    <row r="63" spans="2:18" ht="15" hidden="1" thickBot="1" x14ac:dyDescent="0.4">
      <c r="B63" t="s">
        <v>359</v>
      </c>
      <c r="D63" s="35" t="s">
        <v>360</v>
      </c>
      <c r="E63" s="35" t="s">
        <v>361</v>
      </c>
      <c r="F63" s="51" t="s">
        <v>361</v>
      </c>
      <c r="G63" s="51" t="s">
        <v>364</v>
      </c>
      <c r="H63" s="35" t="s">
        <v>111</v>
      </c>
      <c r="I63" s="51" t="s">
        <v>364</v>
      </c>
      <c r="J63" s="139"/>
      <c r="K63" s="35" t="s">
        <v>361</v>
      </c>
      <c r="L63" s="35" t="s">
        <v>361</v>
      </c>
      <c r="M63" s="51"/>
      <c r="N63" s="35" t="s">
        <v>361</v>
      </c>
      <c r="O63" s="35" t="s">
        <v>361</v>
      </c>
      <c r="P63" s="113"/>
      <c r="Q63" s="113"/>
      <c r="R63" s="113"/>
    </row>
    <row r="64" spans="2:18" hidden="1" x14ac:dyDescent="0.35">
      <c r="B64" t="s">
        <v>359</v>
      </c>
      <c r="D64" s="35" t="s">
        <v>360</v>
      </c>
      <c r="E64" s="35" t="s">
        <v>361</v>
      </c>
      <c r="F64" s="51" t="s">
        <v>361</v>
      </c>
      <c r="G64" s="51" t="s">
        <v>364</v>
      </c>
      <c r="H64" s="35" t="s">
        <v>111</v>
      </c>
      <c r="I64" s="51" t="s">
        <v>364</v>
      </c>
      <c r="J64" s="139"/>
      <c r="K64" s="35" t="s">
        <v>361</v>
      </c>
      <c r="L64" s="35" t="s">
        <v>361</v>
      </c>
      <c r="M64" s="51"/>
      <c r="N64" s="35" t="s">
        <v>361</v>
      </c>
      <c r="O64" s="35" t="s">
        <v>361</v>
      </c>
      <c r="P64" s="113"/>
      <c r="Q64" s="113"/>
      <c r="R64" s="113"/>
    </row>
    <row r="66" spans="4:15" x14ac:dyDescent="0.35">
      <c r="D66" s="10" t="s">
        <v>365</v>
      </c>
      <c r="E66" s="11"/>
    </row>
    <row r="67" spans="4:15" x14ac:dyDescent="0.35">
      <c r="D67" s="10" t="s">
        <v>366</v>
      </c>
      <c r="E67" s="10" t="s">
        <v>365</v>
      </c>
      <c r="F67" s="10" t="s">
        <v>365</v>
      </c>
      <c r="G67" s="10" t="s">
        <v>365</v>
      </c>
      <c r="H67" s="10" t="s">
        <v>365</v>
      </c>
      <c r="I67" s="10" t="s">
        <v>365</v>
      </c>
      <c r="J67" s="141"/>
      <c r="K67" s="10" t="s">
        <v>365</v>
      </c>
      <c r="L67" s="10" t="s">
        <v>365</v>
      </c>
      <c r="M67" s="10" t="s">
        <v>365</v>
      </c>
      <c r="N67" s="10" t="s">
        <v>365</v>
      </c>
      <c r="O67" s="10" t="s">
        <v>365</v>
      </c>
    </row>
    <row r="68" spans="4:15" x14ac:dyDescent="0.35">
      <c r="D68" t="s">
        <v>367</v>
      </c>
      <c r="E68" s="10" t="s">
        <v>366</v>
      </c>
      <c r="F68" s="10" t="s">
        <v>366</v>
      </c>
      <c r="G68" s="10" t="s">
        <v>366</v>
      </c>
      <c r="H68" s="10" t="s">
        <v>366</v>
      </c>
      <c r="I68" s="10" t="s">
        <v>366</v>
      </c>
      <c r="J68" s="141"/>
      <c r="K68" s="10" t="s">
        <v>366</v>
      </c>
      <c r="L68" s="10" t="s">
        <v>366</v>
      </c>
      <c r="M68" s="10" t="s">
        <v>366</v>
      </c>
      <c r="N68" s="10" t="s">
        <v>366</v>
      </c>
      <c r="O68" s="10" t="s">
        <v>366</v>
      </c>
    </row>
    <row r="69" spans="4:15" x14ac:dyDescent="0.35">
      <c r="D69" t="s">
        <v>368</v>
      </c>
      <c r="E69" t="s">
        <v>367</v>
      </c>
      <c r="F69" t="s">
        <v>367</v>
      </c>
      <c r="G69" t="s">
        <v>367</v>
      </c>
      <c r="H69" t="s">
        <v>367</v>
      </c>
      <c r="I69" t="s">
        <v>367</v>
      </c>
      <c r="K69" t="s">
        <v>367</v>
      </c>
      <c r="L69" t="s">
        <v>367</v>
      </c>
      <c r="M69" t="s">
        <v>367</v>
      </c>
      <c r="N69" t="s">
        <v>367</v>
      </c>
      <c r="O69" t="s">
        <v>367</v>
      </c>
    </row>
    <row r="70" spans="4:15" x14ac:dyDescent="0.35">
      <c r="E70" t="s">
        <v>368</v>
      </c>
      <c r="F70" t="s">
        <v>368</v>
      </c>
      <c r="G70" t="s">
        <v>368</v>
      </c>
      <c r="H70" t="s">
        <v>368</v>
      </c>
      <c r="I70" t="s">
        <v>368</v>
      </c>
      <c r="K70" t="s">
        <v>368</v>
      </c>
      <c r="L70" t="s">
        <v>368</v>
      </c>
      <c r="M70" t="s">
        <v>368</v>
      </c>
      <c r="N70" t="s">
        <v>368</v>
      </c>
      <c r="O70" t="s">
        <v>368</v>
      </c>
    </row>
    <row r="82" spans="17:17" x14ac:dyDescent="0.35">
      <c r="Q82">
        <v>159</v>
      </c>
    </row>
    <row r="83" spans="17:17" x14ac:dyDescent="0.35">
      <c r="Q83">
        <v>12</v>
      </c>
    </row>
    <row r="84" spans="17:17" x14ac:dyDescent="0.35">
      <c r="Q84">
        <f>+Q83+Q82</f>
        <v>171</v>
      </c>
    </row>
  </sheetData>
  <mergeCells count="28">
    <mergeCell ref="D56:E56"/>
    <mergeCell ref="L40:L42"/>
    <mergeCell ref="L44:L45"/>
    <mergeCell ref="L49:L50"/>
    <mergeCell ref="L10:L12"/>
    <mergeCell ref="L14:L15"/>
    <mergeCell ref="L34:L38"/>
    <mergeCell ref="L26:L27"/>
    <mergeCell ref="L28:L29"/>
    <mergeCell ref="L30:L32"/>
    <mergeCell ref="F14:F15"/>
    <mergeCell ref="G14:G15"/>
    <mergeCell ref="M26:M27"/>
    <mergeCell ref="D61:E61"/>
    <mergeCell ref="D43:E43"/>
    <mergeCell ref="D10:D12"/>
    <mergeCell ref="D13:E13"/>
    <mergeCell ref="D14:D15"/>
    <mergeCell ref="E14:E15"/>
    <mergeCell ref="D16:E16"/>
    <mergeCell ref="D26:D27"/>
    <mergeCell ref="D28:D29"/>
    <mergeCell ref="D30:D32"/>
    <mergeCell ref="D40:D42"/>
    <mergeCell ref="D44:D45"/>
    <mergeCell ref="D47:E47"/>
    <mergeCell ref="D49:D50"/>
    <mergeCell ref="D52:E52"/>
  </mergeCells>
  <hyperlinks>
    <hyperlink ref="E7" r:id="rId1" xr:uid="{D2722A9A-97EB-4AD3-B9F7-A501098CCF86}"/>
    <hyperlink ref="F7:Q7" r:id="rId2" display="hello@sbgroup.global" xr:uid="{B41877EA-CC02-48AB-93F6-638860ABA91A}"/>
    <hyperlink ref="P7" r:id="rId3" xr:uid="{24D19E04-F66C-4821-BE02-B5FB67BC46BD}"/>
    <hyperlink ref="J7" r:id="rId4" xr:uid="{FB638035-66BC-4CC4-B8DD-4A6C6D48BC28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77-74D4-4F15-BC03-859744F3E8CC}">
  <dimension ref="D7:O39"/>
  <sheetViews>
    <sheetView topLeftCell="A14" zoomScale="85" zoomScaleNormal="85" workbookViewId="0">
      <selection activeCell="K46" sqref="K46"/>
    </sheetView>
  </sheetViews>
  <sheetFormatPr baseColWidth="10" defaultColWidth="9.1796875" defaultRowHeight="14.5" x14ac:dyDescent="0.35"/>
  <cols>
    <col min="1" max="3" width="9.1796875" bestFit="1" customWidth="1"/>
    <col min="4" max="14" width="17.26953125" customWidth="1"/>
  </cols>
  <sheetData>
    <row r="7" spans="4:14" ht="34.5" customHeight="1" x14ac:dyDescent="0.35">
      <c r="D7" s="27" t="s">
        <v>4</v>
      </c>
      <c r="E7" s="27" t="s">
        <v>369</v>
      </c>
      <c r="F7" s="27" t="s">
        <v>370</v>
      </c>
      <c r="G7" s="27" t="s">
        <v>7</v>
      </c>
      <c r="H7" s="27" t="s">
        <v>8</v>
      </c>
      <c r="I7" s="27" t="s">
        <v>9</v>
      </c>
      <c r="J7" s="27" t="s">
        <v>10</v>
      </c>
      <c r="K7" s="29" t="s">
        <v>11</v>
      </c>
      <c r="L7" s="27" t="s">
        <v>12</v>
      </c>
      <c r="M7" s="29" t="s">
        <v>13</v>
      </c>
      <c r="N7" s="29" t="s">
        <v>14</v>
      </c>
    </row>
    <row r="8" spans="4:14" ht="15.5" x14ac:dyDescent="0.35">
      <c r="D8" s="38">
        <v>10340</v>
      </c>
      <c r="E8" s="46">
        <v>8040</v>
      </c>
      <c r="F8" s="46">
        <v>8320</v>
      </c>
      <c r="G8" s="38">
        <v>2390</v>
      </c>
      <c r="H8" s="94">
        <v>12300</v>
      </c>
      <c r="I8" s="114">
        <v>19573.09</v>
      </c>
      <c r="J8" s="38">
        <v>3819.14</v>
      </c>
      <c r="K8" s="39">
        <v>5137.93</v>
      </c>
      <c r="L8" s="46">
        <v>5370</v>
      </c>
      <c r="M8" s="38">
        <v>2600</v>
      </c>
      <c r="N8" s="38">
        <v>6842</v>
      </c>
    </row>
    <row r="22" spans="11:15" x14ac:dyDescent="0.35">
      <c r="K22" t="s">
        <v>371</v>
      </c>
      <c r="L22" t="s">
        <v>372</v>
      </c>
      <c r="M22" t="s">
        <v>373</v>
      </c>
      <c r="N22" t="s">
        <v>374</v>
      </c>
      <c r="O22" t="s">
        <v>375</v>
      </c>
    </row>
    <row r="23" spans="11:15" ht="16" thickBot="1" x14ac:dyDescent="0.4">
      <c r="K23" s="27" t="s">
        <v>7</v>
      </c>
      <c r="L23" s="38">
        <v>2390</v>
      </c>
      <c r="M23">
        <v>2100</v>
      </c>
      <c r="N23">
        <v>2200</v>
      </c>
      <c r="O23">
        <v>1500</v>
      </c>
    </row>
    <row r="24" spans="11:15" ht="16" thickBot="1" x14ac:dyDescent="0.4">
      <c r="K24" s="27" t="s">
        <v>10</v>
      </c>
      <c r="L24" s="38">
        <v>3819.14</v>
      </c>
      <c r="M24">
        <v>1300</v>
      </c>
      <c r="N24">
        <v>1500</v>
      </c>
      <c r="O24">
        <v>1900</v>
      </c>
    </row>
    <row r="25" spans="11:15" ht="16" thickBot="1" x14ac:dyDescent="0.4">
      <c r="K25" s="27" t="s">
        <v>12</v>
      </c>
      <c r="L25" s="46">
        <v>5370</v>
      </c>
      <c r="M25">
        <v>5000</v>
      </c>
      <c r="N25">
        <v>4700</v>
      </c>
      <c r="O25">
        <v>4300</v>
      </c>
    </row>
    <row r="26" spans="11:15" ht="16" thickBot="1" x14ac:dyDescent="0.4">
      <c r="K26" s="27" t="s">
        <v>369</v>
      </c>
      <c r="L26" s="46">
        <v>8040</v>
      </c>
      <c r="M26">
        <v>8000</v>
      </c>
      <c r="N26">
        <v>8000</v>
      </c>
      <c r="O26">
        <v>8000</v>
      </c>
    </row>
    <row r="27" spans="11:15" ht="16" thickBot="1" x14ac:dyDescent="0.4">
      <c r="K27" s="27" t="s">
        <v>370</v>
      </c>
      <c r="L27" s="46">
        <v>8320</v>
      </c>
      <c r="M27">
        <v>8200</v>
      </c>
      <c r="N27">
        <v>8100</v>
      </c>
      <c r="O27">
        <v>8000</v>
      </c>
    </row>
    <row r="28" spans="11:15" ht="16" thickBot="1" x14ac:dyDescent="0.4">
      <c r="K28" s="27" t="s">
        <v>4</v>
      </c>
      <c r="L28" s="38">
        <v>10340</v>
      </c>
      <c r="M28">
        <v>10000</v>
      </c>
      <c r="N28">
        <v>9700</v>
      </c>
      <c r="O28">
        <v>7500</v>
      </c>
    </row>
    <row r="29" spans="11:15" ht="16" thickBot="1" x14ac:dyDescent="0.4">
      <c r="K29" s="27" t="s">
        <v>8</v>
      </c>
      <c r="L29" s="94">
        <v>12300</v>
      </c>
      <c r="M29">
        <v>10000</v>
      </c>
      <c r="N29">
        <v>11000</v>
      </c>
      <c r="O29">
        <v>9000</v>
      </c>
    </row>
    <row r="30" spans="11:15" ht="16" thickBot="1" x14ac:dyDescent="0.4">
      <c r="K30" s="27" t="s">
        <v>9</v>
      </c>
      <c r="L30" s="39">
        <v>19573.09</v>
      </c>
      <c r="M30">
        <v>15000</v>
      </c>
      <c r="N30">
        <v>18000</v>
      </c>
      <c r="O30">
        <v>19000</v>
      </c>
    </row>
    <row r="36" spans="11:15" x14ac:dyDescent="0.35">
      <c r="K36" t="s">
        <v>371</v>
      </c>
      <c r="L36" t="s">
        <v>372</v>
      </c>
      <c r="M36" t="s">
        <v>373</v>
      </c>
      <c r="N36" t="s">
        <v>374</v>
      </c>
      <c r="O36" t="s">
        <v>375</v>
      </c>
    </row>
    <row r="37" spans="11:15" ht="16" thickBot="1" x14ac:dyDescent="0.4">
      <c r="K37" s="29" t="s">
        <v>13</v>
      </c>
      <c r="L37" s="38">
        <v>2600</v>
      </c>
      <c r="M37">
        <v>2000</v>
      </c>
      <c r="N37">
        <v>2200</v>
      </c>
      <c r="O37">
        <v>2000</v>
      </c>
    </row>
    <row r="38" spans="11:15" ht="16" thickBot="1" x14ac:dyDescent="0.4">
      <c r="K38" s="29" t="s">
        <v>11</v>
      </c>
      <c r="L38" s="39">
        <v>5137.93</v>
      </c>
      <c r="M38">
        <v>3000</v>
      </c>
      <c r="N38">
        <v>4200</v>
      </c>
      <c r="O38">
        <v>5000</v>
      </c>
    </row>
    <row r="39" spans="11:15" ht="31.5" thickBot="1" x14ac:dyDescent="0.4">
      <c r="K39" s="29" t="s">
        <v>14</v>
      </c>
      <c r="L39" s="116">
        <v>6842</v>
      </c>
      <c r="M39">
        <v>6450</v>
      </c>
      <c r="N39">
        <v>5400</v>
      </c>
      <c r="O39">
        <v>4400</v>
      </c>
    </row>
  </sheetData>
  <autoFilter ref="K22:L22" xr:uid="{59C67377-74D4-4F15-BC03-859744F3E8CC}">
    <sortState xmlns:xlrd2="http://schemas.microsoft.com/office/spreadsheetml/2017/richdata2" ref="K23:L33">
      <sortCondition ref="L22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82AF-927C-42CC-8868-EAD70FAD6714}">
  <dimension ref="B2:R70"/>
  <sheetViews>
    <sheetView showGridLines="0" zoomScale="55" zoomScaleNormal="55" workbookViewId="0">
      <pane xSplit="4" ySplit="7" topLeftCell="E13" activePane="bottomRight" state="frozen"/>
      <selection pane="topRight" activeCell="E1" sqref="E1"/>
      <selection pane="bottomLeft" activeCell="A8" sqref="A8"/>
      <selection pane="bottomRight" activeCell="O1" sqref="O1:R1048576"/>
    </sheetView>
  </sheetViews>
  <sheetFormatPr baseColWidth="10" defaultColWidth="11.453125" defaultRowHeight="14.5" x14ac:dyDescent="0.35"/>
  <cols>
    <col min="1" max="1" width="4.453125" customWidth="1"/>
    <col min="2" max="2" width="25.1796875" customWidth="1"/>
    <col min="3" max="3" width="4.26953125" customWidth="1"/>
    <col min="4" max="4" width="32" style="63" customWidth="1"/>
    <col min="5" max="5" width="33.1796875" customWidth="1"/>
    <col min="6" max="7" width="34.1796875" customWidth="1"/>
    <col min="8" max="9" width="36.26953125" customWidth="1"/>
    <col min="10" max="10" width="33.7265625" customWidth="1"/>
    <col min="11" max="13" width="36.26953125" customWidth="1"/>
    <col min="14" max="14" width="32.7265625" customWidth="1"/>
    <col min="15" max="18" width="33" hidden="1" customWidth="1"/>
  </cols>
  <sheetData>
    <row r="2" spans="2:18" x14ac:dyDescent="0.35"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2</v>
      </c>
      <c r="L2" s="25" t="s">
        <v>0</v>
      </c>
      <c r="M2" s="25" t="s">
        <v>2</v>
      </c>
      <c r="N2" s="25" t="s">
        <v>2</v>
      </c>
      <c r="O2" s="25" t="s">
        <v>0</v>
      </c>
      <c r="P2" s="25" t="s">
        <v>0</v>
      </c>
      <c r="Q2" s="25" t="s">
        <v>0</v>
      </c>
      <c r="R2" s="25" t="s">
        <v>0</v>
      </c>
    </row>
    <row r="3" spans="2:18" ht="15" thickBot="1" x14ac:dyDescent="0.4">
      <c r="E3" s="25">
        <v>1</v>
      </c>
      <c r="F3" s="25">
        <v>2</v>
      </c>
      <c r="G3" s="25">
        <v>3</v>
      </c>
      <c r="H3" s="25">
        <v>3</v>
      </c>
      <c r="I3" s="25">
        <v>4</v>
      </c>
      <c r="J3" s="25">
        <v>5</v>
      </c>
      <c r="K3" s="25">
        <v>6</v>
      </c>
      <c r="L3" s="25">
        <v>7</v>
      </c>
      <c r="M3" s="25">
        <v>8</v>
      </c>
      <c r="N3" s="25">
        <v>9</v>
      </c>
      <c r="O3" s="25">
        <v>10</v>
      </c>
      <c r="P3" s="25">
        <v>11</v>
      </c>
      <c r="Q3" s="25">
        <v>12</v>
      </c>
      <c r="R3" s="25">
        <v>13</v>
      </c>
    </row>
    <row r="4" spans="2:18" ht="30" customHeight="1" thickBot="1" x14ac:dyDescent="0.4">
      <c r="D4" s="96" t="s">
        <v>376</v>
      </c>
      <c r="E4" s="26" t="s">
        <v>3</v>
      </c>
      <c r="F4" s="26"/>
      <c r="G4" s="26"/>
      <c r="H4" s="26"/>
      <c r="I4" s="26"/>
      <c r="J4" s="26"/>
      <c r="K4" s="28"/>
      <c r="L4" s="26"/>
      <c r="M4" s="28"/>
      <c r="N4" s="28"/>
      <c r="O4" s="26"/>
      <c r="P4" s="26"/>
      <c r="Q4" s="26"/>
      <c r="R4" s="26"/>
    </row>
    <row r="5" spans="2:18" ht="16" thickBot="1" x14ac:dyDescent="0.4">
      <c r="D5" s="90"/>
      <c r="E5" s="60" t="s">
        <v>4</v>
      </c>
      <c r="F5" s="27" t="s">
        <v>369</v>
      </c>
      <c r="G5" s="27" t="s">
        <v>370</v>
      </c>
      <c r="H5" s="27" t="s">
        <v>7</v>
      </c>
      <c r="I5" s="27" t="s">
        <v>8</v>
      </c>
      <c r="J5" s="27" t="s">
        <v>10</v>
      </c>
      <c r="K5" s="29" t="s">
        <v>11</v>
      </c>
      <c r="L5" s="27" t="s">
        <v>12</v>
      </c>
      <c r="M5" s="29" t="s">
        <v>13</v>
      </c>
      <c r="N5" s="29" t="s">
        <v>377</v>
      </c>
      <c r="O5" s="27" t="s">
        <v>15</v>
      </c>
      <c r="P5" s="27" t="s">
        <v>16</v>
      </c>
      <c r="Q5" s="27" t="s">
        <v>17</v>
      </c>
      <c r="R5" s="27" t="s">
        <v>17</v>
      </c>
    </row>
    <row r="6" spans="2:18" ht="16" thickBot="1" x14ac:dyDescent="0.4">
      <c r="D6" s="90"/>
      <c r="E6" s="60" t="s">
        <v>378</v>
      </c>
      <c r="F6" s="60" t="s">
        <v>378</v>
      </c>
      <c r="G6" s="60" t="s">
        <v>378</v>
      </c>
      <c r="H6" s="60" t="s">
        <v>378</v>
      </c>
      <c r="I6" s="60" t="s">
        <v>378</v>
      </c>
      <c r="J6" s="60" t="s">
        <v>378</v>
      </c>
      <c r="K6" s="60" t="s">
        <v>378</v>
      </c>
      <c r="L6" s="60" t="s">
        <v>378</v>
      </c>
      <c r="M6" s="60" t="s">
        <v>378</v>
      </c>
      <c r="N6" s="60" t="s">
        <v>378</v>
      </c>
      <c r="O6" s="60" t="s">
        <v>378</v>
      </c>
      <c r="P6" s="60" t="s">
        <v>378</v>
      </c>
      <c r="Q6" s="60" t="s">
        <v>378</v>
      </c>
      <c r="R6" s="60" t="s">
        <v>378</v>
      </c>
    </row>
    <row r="7" spans="2:18" ht="15" thickBot="1" x14ac:dyDescent="0.4">
      <c r="D7" s="90"/>
      <c r="E7" s="62" t="s">
        <v>20</v>
      </c>
      <c r="F7" s="61" t="s">
        <v>20</v>
      </c>
      <c r="G7" s="61" t="s">
        <v>20</v>
      </c>
      <c r="H7" s="61" t="s">
        <v>20</v>
      </c>
      <c r="I7" s="61" t="s">
        <v>20</v>
      </c>
      <c r="J7" s="61" t="s">
        <v>20</v>
      </c>
      <c r="K7" s="61" t="s">
        <v>20</v>
      </c>
      <c r="L7" s="61" t="s">
        <v>20</v>
      </c>
      <c r="M7" s="61" t="s">
        <v>20</v>
      </c>
      <c r="N7" s="61" t="s">
        <v>20</v>
      </c>
      <c r="O7" s="61" t="s">
        <v>20</v>
      </c>
      <c r="P7" s="61" t="s">
        <v>20</v>
      </c>
      <c r="Q7" s="61" t="s">
        <v>20</v>
      </c>
      <c r="R7" s="61" t="s">
        <v>20</v>
      </c>
    </row>
    <row r="8" spans="2:18" ht="46.5" customHeight="1" thickBot="1" x14ac:dyDescent="0.4">
      <c r="B8" t="s">
        <v>22</v>
      </c>
      <c r="D8" s="64" t="s">
        <v>23</v>
      </c>
      <c r="E8" s="1" t="s">
        <v>24</v>
      </c>
      <c r="F8" s="42" t="s">
        <v>24</v>
      </c>
      <c r="G8" s="42" t="s">
        <v>24</v>
      </c>
      <c r="H8" s="1" t="s">
        <v>24</v>
      </c>
      <c r="I8" s="1" t="s">
        <v>24</v>
      </c>
      <c r="J8" s="1" t="s">
        <v>24</v>
      </c>
      <c r="K8" s="12" t="s">
        <v>26</v>
      </c>
      <c r="L8" s="42" t="s">
        <v>27</v>
      </c>
      <c r="M8" s="1" t="s">
        <v>28</v>
      </c>
      <c r="N8" s="1" t="s">
        <v>29</v>
      </c>
      <c r="O8" s="79" t="s">
        <v>30</v>
      </c>
      <c r="P8" s="1" t="s">
        <v>30</v>
      </c>
      <c r="Q8" s="1"/>
      <c r="R8" s="1"/>
    </row>
    <row r="9" spans="2:18" ht="48.75" customHeight="1" thickBot="1" x14ac:dyDescent="0.4">
      <c r="B9" t="s">
        <v>32</v>
      </c>
      <c r="D9" s="64" t="s">
        <v>33</v>
      </c>
      <c r="E9" s="1" t="s">
        <v>34</v>
      </c>
      <c r="F9" s="42" t="s">
        <v>35</v>
      </c>
      <c r="G9" s="42" t="s">
        <v>36</v>
      </c>
      <c r="H9" s="1" t="s">
        <v>379</v>
      </c>
      <c r="I9" s="1" t="s">
        <v>38</v>
      </c>
      <c r="J9" s="1" t="s">
        <v>39</v>
      </c>
      <c r="K9" s="12" t="s">
        <v>40</v>
      </c>
      <c r="L9" s="42" t="s">
        <v>380</v>
      </c>
      <c r="M9" s="1" t="s">
        <v>381</v>
      </c>
      <c r="N9" s="1" t="s">
        <v>382</v>
      </c>
      <c r="O9" s="79"/>
      <c r="P9" s="1" t="s">
        <v>44</v>
      </c>
      <c r="Q9" s="1"/>
      <c r="R9" s="1"/>
    </row>
    <row r="10" spans="2:18" ht="139.5" x14ac:dyDescent="0.35">
      <c r="B10" t="s">
        <v>46</v>
      </c>
      <c r="D10" s="165" t="s">
        <v>47</v>
      </c>
      <c r="E10" s="2" t="s">
        <v>48</v>
      </c>
      <c r="F10" s="43" t="s">
        <v>49</v>
      </c>
      <c r="G10" s="52" t="s">
        <v>50</v>
      </c>
      <c r="H10" s="2" t="s">
        <v>383</v>
      </c>
      <c r="I10" s="2" t="s">
        <v>52</v>
      </c>
      <c r="J10" s="2" t="s">
        <v>54</v>
      </c>
      <c r="K10" s="152" t="s">
        <v>55</v>
      </c>
      <c r="L10" s="43" t="s">
        <v>384</v>
      </c>
      <c r="M10" s="2" t="s">
        <v>57</v>
      </c>
      <c r="N10" s="2" t="s">
        <v>58</v>
      </c>
      <c r="O10" s="80"/>
      <c r="P10" s="2" t="s">
        <v>59</v>
      </c>
      <c r="Q10" s="2" t="s">
        <v>60</v>
      </c>
      <c r="R10" s="2" t="s">
        <v>60</v>
      </c>
    </row>
    <row r="11" spans="2:18" ht="31" x14ac:dyDescent="0.35">
      <c r="D11" s="166"/>
      <c r="E11" s="2" t="s">
        <v>61</v>
      </c>
      <c r="F11" s="43" t="s">
        <v>62</v>
      </c>
      <c r="G11" s="43" t="s">
        <v>63</v>
      </c>
      <c r="H11" s="2" t="s">
        <v>64</v>
      </c>
      <c r="I11" s="2"/>
      <c r="J11" s="2"/>
      <c r="K11" s="156"/>
      <c r="L11" s="43"/>
      <c r="M11" s="2"/>
      <c r="N11" s="2"/>
      <c r="O11" s="80"/>
      <c r="P11" s="2"/>
      <c r="Q11" s="2"/>
      <c r="R11" s="2"/>
    </row>
    <row r="12" spans="2:18" ht="16" thickBot="1" x14ac:dyDescent="0.4">
      <c r="D12" s="167"/>
      <c r="E12" s="1" t="s">
        <v>65</v>
      </c>
      <c r="F12" s="42" t="s">
        <v>66</v>
      </c>
      <c r="G12" s="42" t="s">
        <v>67</v>
      </c>
      <c r="H12" s="1" t="s">
        <v>68</v>
      </c>
      <c r="I12" s="1"/>
      <c r="J12" s="1"/>
      <c r="K12" s="153"/>
      <c r="L12" s="42"/>
      <c r="M12" s="1"/>
      <c r="N12" s="1"/>
      <c r="O12" s="79"/>
      <c r="P12" s="1"/>
      <c r="Q12" s="1"/>
      <c r="R12" s="1"/>
    </row>
    <row r="13" spans="2:18" ht="16" thickBot="1" x14ac:dyDescent="0.4">
      <c r="D13" s="157" t="s">
        <v>69</v>
      </c>
      <c r="E13" s="158"/>
      <c r="F13" s="3"/>
      <c r="G13" s="3"/>
      <c r="H13" s="3"/>
      <c r="I13" s="3"/>
      <c r="J13" s="3"/>
      <c r="K13" s="3"/>
      <c r="L13" s="3"/>
      <c r="M13" s="3"/>
      <c r="N13" s="3"/>
      <c r="O13" s="81"/>
      <c r="P13" s="3"/>
      <c r="Q13" s="3"/>
      <c r="R13" s="3"/>
    </row>
    <row r="14" spans="2:18" ht="31" x14ac:dyDescent="0.35">
      <c r="B14" t="s">
        <v>70</v>
      </c>
      <c r="D14" s="165" t="s">
        <v>71</v>
      </c>
      <c r="E14" s="159" t="s">
        <v>78</v>
      </c>
      <c r="F14" s="36"/>
      <c r="G14" s="44"/>
      <c r="H14" s="36"/>
      <c r="I14" s="36"/>
      <c r="J14" s="36"/>
      <c r="K14" s="152" t="s">
        <v>75</v>
      </c>
      <c r="L14" s="44" t="s">
        <v>76</v>
      </c>
      <c r="M14" s="36" t="s">
        <v>77</v>
      </c>
      <c r="N14" s="36" t="s">
        <v>78</v>
      </c>
      <c r="O14" s="82"/>
      <c r="P14" s="36" t="s">
        <v>78</v>
      </c>
      <c r="Q14" s="36"/>
      <c r="R14" s="36"/>
    </row>
    <row r="15" spans="2:18" ht="48.75" customHeight="1" thickBot="1" x14ac:dyDescent="0.4">
      <c r="D15" s="167"/>
      <c r="E15" s="160"/>
      <c r="F15" s="37" t="s">
        <v>72</v>
      </c>
      <c r="G15" s="45" t="s">
        <v>73</v>
      </c>
      <c r="H15" s="37" t="s">
        <v>72</v>
      </c>
      <c r="I15" s="37" t="s">
        <v>72</v>
      </c>
      <c r="J15" s="37" t="s">
        <v>72</v>
      </c>
      <c r="K15" s="153"/>
      <c r="L15" s="45"/>
      <c r="M15" s="37"/>
      <c r="N15" s="37"/>
      <c r="O15" s="83"/>
      <c r="P15" s="37" t="s">
        <v>80</v>
      </c>
      <c r="Q15" s="37"/>
      <c r="R15" s="37"/>
    </row>
    <row r="16" spans="2:18" ht="16" thickBot="1" x14ac:dyDescent="0.4">
      <c r="D16" s="157" t="s">
        <v>81</v>
      </c>
      <c r="E16" s="158"/>
      <c r="F16" s="3"/>
      <c r="G16" s="3"/>
      <c r="H16" s="3"/>
      <c r="I16" s="3"/>
      <c r="J16" s="3"/>
      <c r="K16" s="3"/>
      <c r="L16" s="3"/>
      <c r="M16" s="3"/>
      <c r="N16" s="3"/>
      <c r="O16" s="81"/>
      <c r="P16" s="3"/>
      <c r="Q16" s="3"/>
      <c r="R16" s="3"/>
    </row>
    <row r="17" spans="2:18" ht="15.5" x14ac:dyDescent="0.35">
      <c r="B17" s="30" t="s">
        <v>84</v>
      </c>
      <c r="C17" s="30"/>
      <c r="D17" s="64" t="s">
        <v>85</v>
      </c>
      <c r="E17" s="1" t="s">
        <v>385</v>
      </c>
      <c r="F17" s="53">
        <v>8264</v>
      </c>
      <c r="G17" s="53">
        <v>8735</v>
      </c>
      <c r="H17" s="1"/>
      <c r="I17" s="91" t="s">
        <v>386</v>
      </c>
      <c r="J17" s="4" t="s">
        <v>387</v>
      </c>
      <c r="K17" s="14" t="s">
        <v>388</v>
      </c>
      <c r="L17" s="42" t="s">
        <v>389</v>
      </c>
      <c r="M17" s="1" t="s">
        <v>390</v>
      </c>
      <c r="N17" s="1" t="s">
        <v>391</v>
      </c>
      <c r="O17" s="79"/>
      <c r="P17" s="1" t="s">
        <v>392</v>
      </c>
      <c r="Q17" s="1"/>
      <c r="R17" s="1"/>
    </row>
    <row r="18" spans="2:18" ht="15.5" x14ac:dyDescent="0.35">
      <c r="B18" s="30"/>
      <c r="C18" s="30"/>
      <c r="D18" s="64" t="s">
        <v>393</v>
      </c>
      <c r="E18" s="1">
        <v>23244</v>
      </c>
      <c r="F18" s="53">
        <v>88952</v>
      </c>
      <c r="G18" s="53">
        <v>94022</v>
      </c>
      <c r="H18" s="4"/>
      <c r="I18" s="91" t="s">
        <v>394</v>
      </c>
      <c r="J18" s="4">
        <v>103484</v>
      </c>
      <c r="K18" s="14">
        <v>143111</v>
      </c>
      <c r="L18" s="42">
        <v>86111</v>
      </c>
      <c r="M18" s="4">
        <v>139930</v>
      </c>
      <c r="N18" s="1">
        <v>139930</v>
      </c>
      <c r="O18" s="79"/>
      <c r="P18" s="1">
        <v>12916</v>
      </c>
      <c r="Q18" s="1"/>
      <c r="R18" s="1"/>
    </row>
    <row r="19" spans="2:18" ht="15.5" x14ac:dyDescent="0.35">
      <c r="C19" s="30"/>
      <c r="D19" s="64" t="s">
        <v>87</v>
      </c>
      <c r="E19" s="38">
        <v>10340</v>
      </c>
      <c r="F19" s="53">
        <v>8040</v>
      </c>
      <c r="G19" s="53">
        <v>8578</v>
      </c>
      <c r="H19" s="38">
        <v>2390</v>
      </c>
      <c r="I19" s="94" t="s">
        <v>395</v>
      </c>
      <c r="J19" s="38">
        <v>3819.14</v>
      </c>
      <c r="K19" s="39">
        <v>5137.93</v>
      </c>
      <c r="L19" s="46">
        <v>6000</v>
      </c>
      <c r="M19" s="38">
        <v>2600</v>
      </c>
      <c r="N19" s="38">
        <v>6842</v>
      </c>
      <c r="O19" s="79"/>
      <c r="P19" s="38">
        <v>1000</v>
      </c>
      <c r="Q19" s="1"/>
      <c r="R19" s="1"/>
    </row>
    <row r="20" spans="2:18" ht="15.5" x14ac:dyDescent="0.35">
      <c r="C20" s="30"/>
      <c r="D20" s="64" t="s">
        <v>396</v>
      </c>
      <c r="E20" s="38">
        <v>111300</v>
      </c>
      <c r="F20" s="53">
        <v>86542</v>
      </c>
      <c r="G20" s="53">
        <v>92332</v>
      </c>
      <c r="H20" s="38">
        <v>25725.75</v>
      </c>
      <c r="I20" s="94" t="s">
        <v>89</v>
      </c>
      <c r="J20" s="38">
        <v>41108.879999999997</v>
      </c>
      <c r="K20" s="39">
        <v>55305</v>
      </c>
      <c r="L20" s="46">
        <v>64583</v>
      </c>
      <c r="M20" s="38">
        <v>27986</v>
      </c>
      <c r="N20" s="38">
        <v>73646</v>
      </c>
      <c r="O20" s="79"/>
      <c r="P20" s="38">
        <v>10763</v>
      </c>
      <c r="Q20" s="1"/>
      <c r="R20" s="1"/>
    </row>
    <row r="21" spans="2:18" ht="31" x14ac:dyDescent="0.35">
      <c r="B21" t="s">
        <v>91</v>
      </c>
      <c r="C21" s="30" t="s">
        <v>92</v>
      </c>
      <c r="D21" s="64" t="s">
        <v>93</v>
      </c>
      <c r="E21" s="1">
        <v>13.4</v>
      </c>
      <c r="F21" s="53" t="s">
        <v>95</v>
      </c>
      <c r="G21" s="53" t="s">
        <v>95</v>
      </c>
      <c r="H21" s="1" t="s">
        <v>96</v>
      </c>
      <c r="I21" s="91" t="s">
        <v>97</v>
      </c>
      <c r="J21" s="1" t="s">
        <v>99</v>
      </c>
      <c r="K21" s="12" t="s">
        <v>100</v>
      </c>
      <c r="L21" s="42" t="s">
        <v>397</v>
      </c>
      <c r="M21" s="1" t="s">
        <v>102</v>
      </c>
      <c r="N21" s="1" t="s">
        <v>103</v>
      </c>
      <c r="O21" s="79"/>
      <c r="P21" s="1" t="s">
        <v>104</v>
      </c>
      <c r="Q21" s="1"/>
      <c r="R21" s="1"/>
    </row>
    <row r="22" spans="2:18" ht="15.5" x14ac:dyDescent="0.35">
      <c r="B22" t="s">
        <v>91</v>
      </c>
      <c r="C22" s="30"/>
      <c r="D22" s="64" t="s">
        <v>105</v>
      </c>
      <c r="E22" s="1">
        <v>43.96</v>
      </c>
      <c r="F22" s="53">
        <v>39.369999999999997</v>
      </c>
      <c r="G22" s="53">
        <v>39.369999999999997</v>
      </c>
      <c r="H22" s="1">
        <v>26.24</v>
      </c>
      <c r="I22" s="91" t="s">
        <v>106</v>
      </c>
      <c r="J22" s="1" t="s">
        <v>108</v>
      </c>
      <c r="K22" s="12">
        <v>55.77</v>
      </c>
      <c r="L22" s="42">
        <v>26.24</v>
      </c>
      <c r="M22" s="1">
        <v>34.450000000000003</v>
      </c>
      <c r="N22" s="1">
        <v>29.69</v>
      </c>
      <c r="O22" s="79"/>
      <c r="P22" s="1">
        <v>32.799999999999997</v>
      </c>
      <c r="Q22" s="1"/>
      <c r="R22" s="1"/>
    </row>
    <row r="23" spans="2:18" ht="15.5" x14ac:dyDescent="0.35">
      <c r="B23" t="s">
        <v>109</v>
      </c>
      <c r="C23" s="30" t="s">
        <v>92</v>
      </c>
      <c r="D23" s="64" t="s">
        <v>110</v>
      </c>
      <c r="E23" s="4">
        <v>5396</v>
      </c>
      <c r="F23" s="54">
        <v>9448</v>
      </c>
      <c r="G23" s="54">
        <v>0</v>
      </c>
      <c r="H23" s="4">
        <v>996</v>
      </c>
      <c r="I23" s="92">
        <v>9750</v>
      </c>
      <c r="J23" s="4">
        <v>1698</v>
      </c>
      <c r="K23" s="15">
        <v>880</v>
      </c>
      <c r="L23" s="47" t="s">
        <v>111</v>
      </c>
      <c r="M23" s="4" t="s">
        <v>183</v>
      </c>
      <c r="N23" s="4">
        <v>2166</v>
      </c>
      <c r="O23" s="84"/>
      <c r="P23" s="4">
        <v>500</v>
      </c>
      <c r="Q23" s="4"/>
      <c r="R23" s="4"/>
    </row>
    <row r="24" spans="2:18" ht="15.5" x14ac:dyDescent="0.35">
      <c r="B24" t="s">
        <v>113</v>
      </c>
      <c r="C24" s="30" t="s">
        <v>92</v>
      </c>
      <c r="D24" s="64" t="s">
        <v>114</v>
      </c>
      <c r="E24" s="1">
        <v>10</v>
      </c>
      <c r="F24" s="53">
        <v>8</v>
      </c>
      <c r="G24" s="53">
        <v>10</v>
      </c>
      <c r="H24" s="1">
        <v>3</v>
      </c>
      <c r="I24" s="91">
        <v>13</v>
      </c>
      <c r="J24" s="1">
        <v>5</v>
      </c>
      <c r="K24" s="12">
        <v>6</v>
      </c>
      <c r="L24" s="42">
        <v>26</v>
      </c>
      <c r="M24" s="1">
        <v>7</v>
      </c>
      <c r="N24" s="1">
        <v>11</v>
      </c>
      <c r="O24" s="79"/>
      <c r="P24" s="1">
        <v>1</v>
      </c>
      <c r="Q24" s="1"/>
      <c r="R24" s="1"/>
    </row>
    <row r="25" spans="2:18" ht="31" x14ac:dyDescent="0.35">
      <c r="B25" t="s">
        <v>115</v>
      </c>
      <c r="C25" s="30" t="s">
        <v>92</v>
      </c>
      <c r="D25" s="64" t="s">
        <v>116</v>
      </c>
      <c r="E25" s="1">
        <v>1</v>
      </c>
      <c r="F25" s="53">
        <v>1</v>
      </c>
      <c r="G25" s="53">
        <v>3</v>
      </c>
      <c r="H25" s="1">
        <v>1</v>
      </c>
      <c r="I25" s="91">
        <v>1</v>
      </c>
      <c r="J25" s="1">
        <v>1</v>
      </c>
      <c r="K25" s="12" t="s">
        <v>117</v>
      </c>
      <c r="L25" s="42">
        <v>2</v>
      </c>
      <c r="M25" s="1">
        <v>1</v>
      </c>
      <c r="N25" s="2">
        <v>9</v>
      </c>
      <c r="O25" s="79"/>
      <c r="P25" s="1">
        <v>2</v>
      </c>
      <c r="Q25" s="1"/>
      <c r="R25" s="1"/>
    </row>
    <row r="26" spans="2:18" ht="45" customHeight="1" thickBot="1" x14ac:dyDescent="0.4">
      <c r="B26" t="s">
        <v>118</v>
      </c>
      <c r="C26" s="30"/>
      <c r="D26" s="165" t="s">
        <v>119</v>
      </c>
      <c r="E26" s="2" t="s">
        <v>120</v>
      </c>
      <c r="F26" s="52" t="s">
        <v>398</v>
      </c>
      <c r="G26" s="52" t="s">
        <v>399</v>
      </c>
      <c r="H26" s="1" t="s">
        <v>123</v>
      </c>
      <c r="I26" s="1" t="s">
        <v>400</v>
      </c>
      <c r="J26" s="2" t="s">
        <v>126</v>
      </c>
      <c r="K26" s="152" t="s">
        <v>127</v>
      </c>
      <c r="L26" s="43">
        <v>30</v>
      </c>
      <c r="M26" s="18" t="s">
        <v>129</v>
      </c>
      <c r="N26" s="16" t="s">
        <v>130</v>
      </c>
      <c r="O26" s="80"/>
      <c r="P26" s="2" t="s">
        <v>131</v>
      </c>
      <c r="Q26" s="2"/>
      <c r="R26" s="2"/>
    </row>
    <row r="27" spans="2:18" ht="45" customHeight="1" thickBot="1" x14ac:dyDescent="0.4">
      <c r="C27" s="30"/>
      <c r="D27" s="167"/>
      <c r="E27" s="1" t="s">
        <v>121</v>
      </c>
      <c r="F27" s="42"/>
      <c r="G27" s="42"/>
      <c r="H27" s="1" t="s">
        <v>132</v>
      </c>
      <c r="I27" s="1" t="s">
        <v>401</v>
      </c>
      <c r="J27" s="1" t="s">
        <v>135</v>
      </c>
      <c r="K27" s="153"/>
      <c r="L27" s="42">
        <v>4</v>
      </c>
      <c r="M27" s="19" t="s">
        <v>136</v>
      </c>
      <c r="N27" s="17" t="s">
        <v>137</v>
      </c>
      <c r="O27" s="79"/>
      <c r="P27" s="1"/>
      <c r="Q27" s="1"/>
      <c r="R27" s="1"/>
    </row>
    <row r="28" spans="2:18" ht="46.5" x14ac:dyDescent="0.35">
      <c r="C28" s="30"/>
      <c r="D28" s="165" t="s">
        <v>138</v>
      </c>
      <c r="E28" s="2" t="s">
        <v>139</v>
      </c>
      <c r="F28" s="52" t="s">
        <v>402</v>
      </c>
      <c r="G28" s="52" t="s">
        <v>403</v>
      </c>
      <c r="H28" s="2" t="s">
        <v>142</v>
      </c>
      <c r="I28" s="2" t="s">
        <v>404</v>
      </c>
      <c r="J28" s="2" t="s">
        <v>145</v>
      </c>
      <c r="K28" s="152" t="s">
        <v>146</v>
      </c>
      <c r="L28" s="43" t="s">
        <v>405</v>
      </c>
      <c r="M28" s="2" t="s">
        <v>145</v>
      </c>
      <c r="N28" s="2"/>
      <c r="O28" s="80"/>
      <c r="P28" s="2"/>
      <c r="Q28" s="2"/>
      <c r="R28" s="2"/>
    </row>
    <row r="29" spans="2:18" ht="85.5" customHeight="1" thickBot="1" x14ac:dyDescent="0.4">
      <c r="B29" t="s">
        <v>148</v>
      </c>
      <c r="C29" s="30"/>
      <c r="D29" s="167"/>
      <c r="E29" s="1" t="s">
        <v>149</v>
      </c>
      <c r="F29" s="53" t="s">
        <v>406</v>
      </c>
      <c r="G29" s="53" t="s">
        <v>407</v>
      </c>
      <c r="H29" s="1" t="s">
        <v>151</v>
      </c>
      <c r="I29" s="1" t="s">
        <v>408</v>
      </c>
      <c r="J29" s="1" t="s">
        <v>154</v>
      </c>
      <c r="K29" s="153"/>
      <c r="L29" s="42"/>
      <c r="M29" s="1" t="s">
        <v>155</v>
      </c>
      <c r="N29" s="2" t="s">
        <v>409</v>
      </c>
      <c r="O29" s="79"/>
      <c r="P29" s="1" t="s">
        <v>157</v>
      </c>
      <c r="Q29" s="1"/>
      <c r="R29" s="1"/>
    </row>
    <row r="30" spans="2:18" ht="15.5" x14ac:dyDescent="0.35">
      <c r="C30" s="30"/>
      <c r="D30" s="165" t="s">
        <v>158</v>
      </c>
      <c r="E30" s="2" t="s">
        <v>159</v>
      </c>
      <c r="F30" s="43"/>
      <c r="G30" s="43"/>
      <c r="H30" s="2" t="s">
        <v>410</v>
      </c>
      <c r="I30" s="2" t="s">
        <v>411</v>
      </c>
      <c r="J30" s="2" t="s">
        <v>163</v>
      </c>
      <c r="K30" s="152" t="s">
        <v>164</v>
      </c>
      <c r="L30" s="43"/>
      <c r="M30" s="20" t="s">
        <v>165</v>
      </c>
      <c r="N30" s="22"/>
      <c r="O30" s="80"/>
      <c r="P30" s="2">
        <v>3</v>
      </c>
      <c r="Q30" s="2"/>
      <c r="R30" s="2"/>
    </row>
    <row r="31" spans="2:18" ht="31" x14ac:dyDescent="0.35">
      <c r="C31" s="30"/>
      <c r="D31" s="166"/>
      <c r="E31" s="2" t="s">
        <v>166</v>
      </c>
      <c r="F31" s="52" t="s">
        <v>411</v>
      </c>
      <c r="G31" s="52" t="s">
        <v>412</v>
      </c>
      <c r="H31" s="2"/>
      <c r="I31" s="2"/>
      <c r="J31" s="2"/>
      <c r="K31" s="156"/>
      <c r="L31" s="43" t="s">
        <v>413</v>
      </c>
      <c r="M31" s="20" t="s">
        <v>172</v>
      </c>
      <c r="N31" s="23"/>
      <c r="O31" s="80"/>
      <c r="P31" s="2"/>
      <c r="Q31" s="2"/>
      <c r="R31" s="2"/>
    </row>
    <row r="32" spans="2:18" ht="46.5" x14ac:dyDescent="0.35">
      <c r="B32" t="s">
        <v>173</v>
      </c>
      <c r="C32" s="30"/>
      <c r="D32" s="167"/>
      <c r="E32" s="1" t="s">
        <v>174</v>
      </c>
      <c r="F32" s="53"/>
      <c r="G32" s="53"/>
      <c r="H32" s="1"/>
      <c r="I32" s="1"/>
      <c r="J32" s="1" t="s">
        <v>177</v>
      </c>
      <c r="K32" s="153"/>
      <c r="L32" s="42"/>
      <c r="M32" s="21" t="s">
        <v>178</v>
      </c>
      <c r="N32" s="24" t="s">
        <v>179</v>
      </c>
      <c r="O32" s="79"/>
      <c r="P32" s="1"/>
      <c r="Q32" s="1"/>
      <c r="R32" s="1"/>
    </row>
    <row r="33" spans="2:18" ht="46.5" x14ac:dyDescent="0.35">
      <c r="B33" t="s">
        <v>180</v>
      </c>
      <c r="C33" s="30"/>
      <c r="D33" s="64" t="s">
        <v>181</v>
      </c>
      <c r="E33" s="1" t="s">
        <v>182</v>
      </c>
      <c r="F33" s="53" t="s">
        <v>183</v>
      </c>
      <c r="G33" s="1" t="s">
        <v>414</v>
      </c>
      <c r="H33" s="1" t="s">
        <v>415</v>
      </c>
      <c r="I33" s="1" t="s">
        <v>416</v>
      </c>
      <c r="J33" s="1" t="s">
        <v>188</v>
      </c>
      <c r="K33" s="12" t="s">
        <v>189</v>
      </c>
      <c r="L33" s="42" t="s">
        <v>417</v>
      </c>
      <c r="M33" s="1" t="s">
        <v>191</v>
      </c>
      <c r="N33" s="1" t="s">
        <v>192</v>
      </c>
      <c r="O33" s="79"/>
      <c r="P33" s="1" t="s">
        <v>193</v>
      </c>
      <c r="Q33" s="1"/>
      <c r="R33" s="1"/>
    </row>
    <row r="34" spans="2:18" ht="15.5" x14ac:dyDescent="0.35">
      <c r="C34" s="30"/>
      <c r="D34" s="65"/>
      <c r="E34" s="2"/>
      <c r="F34" s="43"/>
      <c r="G34" s="43"/>
      <c r="H34" s="2"/>
      <c r="I34" s="2"/>
      <c r="J34" s="2"/>
      <c r="K34" s="152" t="s">
        <v>195</v>
      </c>
      <c r="L34" s="43"/>
      <c r="M34" s="2"/>
      <c r="N34" s="2"/>
      <c r="O34" s="80"/>
      <c r="P34" s="2" t="s">
        <v>196</v>
      </c>
      <c r="Q34" s="2"/>
      <c r="R34" s="2"/>
    </row>
    <row r="35" spans="2:18" ht="62" x14ac:dyDescent="0.35">
      <c r="B35" t="s">
        <v>197</v>
      </c>
      <c r="C35" s="30"/>
      <c r="D35" s="65" t="s">
        <v>198</v>
      </c>
      <c r="E35" s="2" t="s">
        <v>199</v>
      </c>
      <c r="F35" s="52" t="s">
        <v>418</v>
      </c>
      <c r="G35" s="52" t="s">
        <v>419</v>
      </c>
      <c r="H35" s="2" t="s">
        <v>202</v>
      </c>
      <c r="I35" s="2" t="s">
        <v>420</v>
      </c>
      <c r="J35" s="2" t="s">
        <v>204</v>
      </c>
      <c r="K35" s="156"/>
      <c r="L35" s="43" t="s">
        <v>421</v>
      </c>
      <c r="M35" s="2" t="s">
        <v>206</v>
      </c>
      <c r="N35" s="2" t="s">
        <v>207</v>
      </c>
      <c r="O35" s="80"/>
      <c r="P35" s="2"/>
      <c r="Q35" s="2"/>
      <c r="R35" s="2"/>
    </row>
    <row r="36" spans="2:18" ht="46.5" x14ac:dyDescent="0.35">
      <c r="C36" s="30"/>
      <c r="D36" s="66"/>
      <c r="E36" s="2" t="s">
        <v>208</v>
      </c>
      <c r="F36" s="52" t="s">
        <v>422</v>
      </c>
      <c r="G36" s="52" t="s">
        <v>423</v>
      </c>
      <c r="H36" s="2"/>
      <c r="I36" s="2" t="s">
        <v>419</v>
      </c>
      <c r="J36" s="2"/>
      <c r="K36" s="156"/>
      <c r="L36" s="43"/>
      <c r="M36" s="2"/>
      <c r="N36" s="2" t="s">
        <v>208</v>
      </c>
      <c r="O36" s="80"/>
      <c r="P36" s="2"/>
      <c r="Q36" s="2"/>
      <c r="R36" s="2"/>
    </row>
    <row r="37" spans="2:18" ht="46.5" x14ac:dyDescent="0.35">
      <c r="C37" s="30"/>
      <c r="D37" s="66"/>
      <c r="E37" s="2" t="s">
        <v>212</v>
      </c>
      <c r="F37" s="52"/>
      <c r="G37" s="52"/>
      <c r="H37" s="2"/>
      <c r="I37" s="2" t="s">
        <v>424</v>
      </c>
      <c r="J37" s="2"/>
      <c r="K37" s="156"/>
      <c r="L37" s="43"/>
      <c r="M37" s="2"/>
      <c r="N37" s="2" t="s">
        <v>215</v>
      </c>
      <c r="O37" s="80"/>
      <c r="P37" s="2"/>
      <c r="Q37" s="2"/>
      <c r="R37" s="2"/>
    </row>
    <row r="38" spans="2:18" ht="16" thickBot="1" x14ac:dyDescent="0.4">
      <c r="C38" s="30"/>
      <c r="D38" s="67"/>
      <c r="E38" s="1"/>
      <c r="F38" s="42"/>
      <c r="G38" s="42"/>
      <c r="H38" s="1"/>
      <c r="I38" s="1"/>
      <c r="J38" s="1"/>
      <c r="K38" s="153"/>
      <c r="L38" s="42"/>
      <c r="M38" s="1"/>
      <c r="N38" s="1"/>
      <c r="O38" s="79"/>
      <c r="P38" s="1"/>
      <c r="Q38" s="1"/>
      <c r="R38" s="1"/>
    </row>
    <row r="39" spans="2:18" s="70" customFormat="1" ht="62.5" thickBot="1" x14ac:dyDescent="0.4">
      <c r="B39" s="70" t="s">
        <v>216</v>
      </c>
      <c r="C39" s="71" t="s">
        <v>92</v>
      </c>
      <c r="D39" s="64" t="s">
        <v>217</v>
      </c>
      <c r="E39" s="42" t="s">
        <v>425</v>
      </c>
      <c r="F39" s="53" t="s">
        <v>183</v>
      </c>
      <c r="G39" s="53" t="s">
        <v>219</v>
      </c>
      <c r="H39" s="42" t="s">
        <v>425</v>
      </c>
      <c r="I39" s="42" t="s">
        <v>425</v>
      </c>
      <c r="J39" s="42" t="s">
        <v>111</v>
      </c>
      <c r="K39" s="53" t="s">
        <v>426</v>
      </c>
      <c r="L39" s="42" t="s">
        <v>427</v>
      </c>
      <c r="M39" s="42" t="s">
        <v>183</v>
      </c>
      <c r="N39" s="42" t="s">
        <v>428</v>
      </c>
      <c r="O39" s="79"/>
      <c r="P39" s="42" t="s">
        <v>429</v>
      </c>
      <c r="Q39" s="42"/>
      <c r="R39" s="42"/>
    </row>
    <row r="40" spans="2:18" s="70" customFormat="1" ht="31" x14ac:dyDescent="0.35">
      <c r="C40" s="71"/>
      <c r="D40" s="165" t="s">
        <v>223</v>
      </c>
      <c r="E40" s="43" t="s">
        <v>430</v>
      </c>
      <c r="F40" s="43" t="s">
        <v>431</v>
      </c>
      <c r="G40" s="43" t="s">
        <v>432</v>
      </c>
      <c r="H40" s="43" t="s">
        <v>430</v>
      </c>
      <c r="I40" s="43" t="s">
        <v>433</v>
      </c>
      <c r="J40" s="43" t="s">
        <v>430</v>
      </c>
      <c r="K40" s="163" t="s">
        <v>434</v>
      </c>
      <c r="L40" s="43" t="s">
        <v>111</v>
      </c>
      <c r="M40" s="43" t="s">
        <v>435</v>
      </c>
      <c r="N40" s="43" t="s">
        <v>436</v>
      </c>
      <c r="O40" s="80"/>
      <c r="P40" s="43" t="s">
        <v>434</v>
      </c>
      <c r="Q40" s="43"/>
      <c r="R40" s="43"/>
    </row>
    <row r="41" spans="2:18" s="70" customFormat="1" ht="15.5" x14ac:dyDescent="0.35">
      <c r="B41" s="70" t="s">
        <v>232</v>
      </c>
      <c r="C41" s="71"/>
      <c r="D41" s="166"/>
      <c r="E41" s="43"/>
      <c r="F41" s="43"/>
      <c r="G41" s="43"/>
      <c r="H41" s="43"/>
      <c r="I41" s="43"/>
      <c r="J41" s="43"/>
      <c r="K41" s="168"/>
      <c r="L41" s="43"/>
      <c r="M41" s="43"/>
      <c r="N41" s="43" t="s">
        <v>437</v>
      </c>
      <c r="O41" s="80"/>
      <c r="P41" s="43"/>
      <c r="Q41" s="43"/>
      <c r="R41" s="43"/>
    </row>
    <row r="42" spans="2:18" s="70" customFormat="1" ht="16" thickBot="1" x14ac:dyDescent="0.4">
      <c r="C42" s="71"/>
      <c r="D42" s="167"/>
      <c r="E42" s="42" t="s">
        <v>234</v>
      </c>
      <c r="F42" s="42"/>
      <c r="G42" s="42"/>
      <c r="H42" s="42"/>
      <c r="I42" s="42"/>
      <c r="J42" s="42"/>
      <c r="K42" s="164"/>
      <c r="L42" s="42"/>
      <c r="M42" s="42"/>
      <c r="N42" s="42"/>
      <c r="O42" s="79"/>
      <c r="P42" s="42"/>
      <c r="Q42" s="42"/>
      <c r="R42" s="42"/>
    </row>
    <row r="43" spans="2:18" s="70" customFormat="1" ht="15" thickBot="1" x14ac:dyDescent="0.4">
      <c r="C43" s="71"/>
      <c r="D43" s="169" t="s">
        <v>235</v>
      </c>
      <c r="E43" s="170"/>
      <c r="F43" s="72"/>
      <c r="G43" s="72"/>
      <c r="H43" s="72"/>
      <c r="I43" s="72"/>
      <c r="J43" s="72"/>
      <c r="K43" s="72"/>
      <c r="L43" s="72"/>
      <c r="M43" s="72"/>
      <c r="N43" s="72"/>
      <c r="O43" s="85"/>
      <c r="P43" s="72"/>
      <c r="Q43" s="72"/>
      <c r="R43" s="72"/>
    </row>
    <row r="44" spans="2:18" s="70" customFormat="1" ht="46.5" x14ac:dyDescent="0.35">
      <c r="B44" s="70" t="s">
        <v>236</v>
      </c>
      <c r="C44" s="71"/>
      <c r="D44" s="165" t="s">
        <v>237</v>
      </c>
      <c r="E44" s="73" t="s">
        <v>438</v>
      </c>
      <c r="F44" s="74" t="s">
        <v>439</v>
      </c>
      <c r="G44" s="74" t="s">
        <v>440</v>
      </c>
      <c r="H44" s="74" t="s">
        <v>441</v>
      </c>
      <c r="I44" s="75" t="s">
        <v>442</v>
      </c>
      <c r="J44" s="43" t="s">
        <v>443</v>
      </c>
      <c r="K44" s="168" t="s">
        <v>444</v>
      </c>
      <c r="L44" s="43" t="s">
        <v>445</v>
      </c>
      <c r="M44" s="43" t="s">
        <v>446</v>
      </c>
      <c r="N44" s="43" t="s">
        <v>447</v>
      </c>
      <c r="O44" s="80"/>
      <c r="P44" s="43" t="s">
        <v>448</v>
      </c>
      <c r="Q44" s="43"/>
      <c r="R44" s="43"/>
    </row>
    <row r="45" spans="2:18" s="70" customFormat="1" ht="31.5" thickBot="1" x14ac:dyDescent="0.4">
      <c r="C45" s="71"/>
      <c r="D45" s="167"/>
      <c r="E45" s="76" t="s">
        <v>449</v>
      </c>
      <c r="F45" s="77" t="s">
        <v>450</v>
      </c>
      <c r="G45" s="77" t="s">
        <v>451</v>
      </c>
      <c r="H45" s="77" t="s">
        <v>452</v>
      </c>
      <c r="I45" s="78" t="s">
        <v>453</v>
      </c>
      <c r="J45" s="42" t="s">
        <v>454</v>
      </c>
      <c r="K45" s="164"/>
      <c r="L45" s="42"/>
      <c r="M45" s="42"/>
      <c r="N45" s="42"/>
      <c r="O45" s="79"/>
      <c r="P45" s="42"/>
      <c r="Q45" s="42"/>
      <c r="R45" s="42"/>
    </row>
    <row r="46" spans="2:18" s="70" customFormat="1" ht="31.5" thickBot="1" x14ac:dyDescent="0.4">
      <c r="B46" s="70" t="s">
        <v>455</v>
      </c>
      <c r="C46" s="71"/>
      <c r="D46" s="64" t="s">
        <v>253</v>
      </c>
      <c r="E46" s="42" t="s">
        <v>456</v>
      </c>
      <c r="F46" s="53" t="s">
        <v>457</v>
      </c>
      <c r="G46" s="53" t="s">
        <v>458</v>
      </c>
      <c r="H46" s="42" t="s">
        <v>459</v>
      </c>
      <c r="I46" s="42" t="s">
        <v>460</v>
      </c>
      <c r="J46" s="42" t="s">
        <v>461</v>
      </c>
      <c r="K46" s="53" t="s">
        <v>462</v>
      </c>
      <c r="L46" s="42" t="s">
        <v>461</v>
      </c>
      <c r="M46" s="42" t="s">
        <v>463</v>
      </c>
      <c r="N46" s="42" t="s">
        <v>464</v>
      </c>
      <c r="O46" s="79"/>
      <c r="P46" s="42" t="s">
        <v>465</v>
      </c>
      <c r="Q46" s="42"/>
      <c r="R46" s="42"/>
    </row>
    <row r="47" spans="2:18" ht="15" thickBot="1" x14ac:dyDescent="0.4">
      <c r="C47" s="30"/>
      <c r="D47" s="154" t="s">
        <v>263</v>
      </c>
      <c r="E47" s="155"/>
      <c r="F47" s="7"/>
      <c r="G47" s="7"/>
      <c r="H47" s="7"/>
      <c r="I47" s="7"/>
      <c r="J47" s="7"/>
      <c r="K47" s="7"/>
      <c r="L47" s="7"/>
      <c r="M47" s="7"/>
      <c r="N47" s="7"/>
      <c r="O47" s="85"/>
      <c r="P47" s="7"/>
      <c r="Q47" s="7"/>
      <c r="R47" s="7"/>
    </row>
    <row r="48" spans="2:18" ht="15" thickBot="1" x14ac:dyDescent="0.4">
      <c r="B48" t="s">
        <v>264</v>
      </c>
      <c r="C48" s="30" t="s">
        <v>92</v>
      </c>
      <c r="D48" s="68" t="s">
        <v>265</v>
      </c>
      <c r="E48" s="8" t="s">
        <v>266</v>
      </c>
      <c r="F48" s="50" t="s">
        <v>267</v>
      </c>
      <c r="G48" s="50" t="s">
        <v>267</v>
      </c>
      <c r="H48" s="8" t="s">
        <v>266</v>
      </c>
      <c r="I48" s="8" t="s">
        <v>466</v>
      </c>
      <c r="J48" s="8" t="s">
        <v>266</v>
      </c>
      <c r="K48" s="13" t="s">
        <v>268</v>
      </c>
      <c r="L48" s="48" t="s">
        <v>467</v>
      </c>
      <c r="M48" s="8" t="s">
        <v>268</v>
      </c>
      <c r="N48" s="8" t="s">
        <v>268</v>
      </c>
      <c r="O48" s="86"/>
      <c r="P48" s="8" t="s">
        <v>269</v>
      </c>
      <c r="Q48" s="8"/>
      <c r="R48" s="8"/>
    </row>
    <row r="49" spans="2:18" ht="28" x14ac:dyDescent="0.35">
      <c r="B49" t="s">
        <v>270</v>
      </c>
      <c r="C49" s="30" t="s">
        <v>92</v>
      </c>
      <c r="D49" s="171" t="s">
        <v>271</v>
      </c>
      <c r="E49" s="9" t="s">
        <v>272</v>
      </c>
      <c r="F49" s="55" t="s">
        <v>468</v>
      </c>
      <c r="G49" s="55" t="s">
        <v>469</v>
      </c>
      <c r="H49" s="9" t="s">
        <v>275</v>
      </c>
      <c r="I49" s="9" t="s">
        <v>470</v>
      </c>
      <c r="J49" s="9" t="s">
        <v>277</v>
      </c>
      <c r="K49" s="161" t="s">
        <v>278</v>
      </c>
      <c r="L49" s="49"/>
      <c r="M49" s="9" t="s">
        <v>279</v>
      </c>
      <c r="N49" s="9" t="s">
        <v>280</v>
      </c>
      <c r="O49" s="87"/>
      <c r="P49" s="9">
        <v>10</v>
      </c>
      <c r="Q49" s="9"/>
      <c r="R49" s="9"/>
    </row>
    <row r="50" spans="2:18" ht="28" x14ac:dyDescent="0.35">
      <c r="C50" s="30"/>
      <c r="D50" s="172"/>
      <c r="E50" s="8" t="s">
        <v>281</v>
      </c>
      <c r="F50" s="50" t="s">
        <v>471</v>
      </c>
      <c r="G50" s="50" t="s">
        <v>472</v>
      </c>
      <c r="H50" s="8" t="s">
        <v>284</v>
      </c>
      <c r="I50" s="8" t="s">
        <v>473</v>
      </c>
      <c r="J50" s="8"/>
      <c r="K50" s="162"/>
      <c r="L50" s="48"/>
      <c r="M50" s="8"/>
      <c r="N50" s="8" t="s">
        <v>287</v>
      </c>
      <c r="O50" s="86"/>
      <c r="P50" s="8"/>
      <c r="Q50" s="8"/>
      <c r="R50" s="8"/>
    </row>
    <row r="51" spans="2:18" ht="15" thickBot="1" x14ac:dyDescent="0.4">
      <c r="B51" t="s">
        <v>288</v>
      </c>
      <c r="C51" s="30"/>
      <c r="D51" s="68" t="s">
        <v>289</v>
      </c>
      <c r="E51" s="8">
        <v>7</v>
      </c>
      <c r="F51" s="50">
        <v>6</v>
      </c>
      <c r="G51" s="50">
        <v>3</v>
      </c>
      <c r="H51" s="8">
        <v>5</v>
      </c>
      <c r="I51" s="8">
        <v>8</v>
      </c>
      <c r="J51" s="8">
        <v>3</v>
      </c>
      <c r="K51" s="13">
        <v>4</v>
      </c>
      <c r="L51" s="48">
        <v>3</v>
      </c>
      <c r="M51" s="8">
        <v>4</v>
      </c>
      <c r="N51" s="8">
        <v>2</v>
      </c>
      <c r="O51" s="86"/>
      <c r="P51" s="8"/>
      <c r="Q51" s="8"/>
      <c r="R51" s="8"/>
    </row>
    <row r="52" spans="2:18" ht="15" thickBot="1" x14ac:dyDescent="0.4">
      <c r="B52" t="s">
        <v>290</v>
      </c>
      <c r="C52" s="30"/>
      <c r="D52" s="154" t="s">
        <v>291</v>
      </c>
      <c r="E52" s="155"/>
      <c r="F52" s="7"/>
      <c r="G52" s="7"/>
      <c r="H52" s="7"/>
      <c r="I52" s="7"/>
      <c r="J52" s="7"/>
      <c r="K52" s="7"/>
      <c r="L52" s="7"/>
      <c r="M52" s="7"/>
      <c r="N52" s="7"/>
      <c r="O52" s="85"/>
      <c r="P52" s="7"/>
      <c r="Q52" s="7"/>
      <c r="R52" s="7"/>
    </row>
    <row r="53" spans="2:18" ht="28" x14ac:dyDescent="0.35">
      <c r="B53" t="s">
        <v>292</v>
      </c>
      <c r="C53" s="30"/>
      <c r="D53" s="68" t="s">
        <v>293</v>
      </c>
      <c r="E53" s="8" t="s">
        <v>294</v>
      </c>
      <c r="F53" s="142" t="s">
        <v>474</v>
      </c>
      <c r="G53" s="57" t="s">
        <v>475</v>
      </c>
      <c r="H53" s="8" t="s">
        <v>297</v>
      </c>
      <c r="I53" s="8" t="s">
        <v>476</v>
      </c>
      <c r="J53" s="8" t="s">
        <v>298</v>
      </c>
      <c r="K53" s="13" t="s">
        <v>299</v>
      </c>
      <c r="L53" s="48" t="s">
        <v>111</v>
      </c>
      <c r="M53" s="8" t="s">
        <v>183</v>
      </c>
      <c r="N53" s="8" t="s">
        <v>300</v>
      </c>
      <c r="O53" s="86"/>
      <c r="P53" s="8" t="s">
        <v>301</v>
      </c>
      <c r="Q53" s="8"/>
      <c r="R53" s="8"/>
    </row>
    <row r="54" spans="2:18" x14ac:dyDescent="0.35">
      <c r="B54" t="s">
        <v>302</v>
      </c>
      <c r="C54" s="30"/>
      <c r="D54" s="68" t="s">
        <v>303</v>
      </c>
      <c r="E54" s="8" t="s">
        <v>304</v>
      </c>
      <c r="F54" s="8" t="s">
        <v>477</v>
      </c>
      <c r="G54" s="8" t="s">
        <v>477</v>
      </c>
      <c r="H54" s="8" t="s">
        <v>304</v>
      </c>
      <c r="I54" s="8" t="s">
        <v>477</v>
      </c>
      <c r="J54" s="8" t="s">
        <v>304</v>
      </c>
      <c r="K54" s="13" t="s">
        <v>304</v>
      </c>
      <c r="L54" s="48" t="s">
        <v>307</v>
      </c>
      <c r="M54" s="8" t="s">
        <v>304</v>
      </c>
      <c r="N54" s="8" t="s">
        <v>304</v>
      </c>
      <c r="O54" s="86"/>
      <c r="P54" s="8" t="s">
        <v>308</v>
      </c>
      <c r="Q54" s="8"/>
      <c r="R54" s="8"/>
    </row>
    <row r="55" spans="2:18" s="70" customFormat="1" ht="28.5" thickBot="1" x14ac:dyDescent="0.4">
      <c r="B55" s="70" t="s">
        <v>236</v>
      </c>
      <c r="C55" s="71"/>
      <c r="D55" s="68" t="s">
        <v>237</v>
      </c>
      <c r="E55" s="48" t="s">
        <v>478</v>
      </c>
      <c r="F55" s="50" t="s">
        <v>479</v>
      </c>
      <c r="G55" s="50" t="s">
        <v>480</v>
      </c>
      <c r="H55" s="48" t="s">
        <v>481</v>
      </c>
      <c r="I55" s="48" t="s">
        <v>313</v>
      </c>
      <c r="J55" s="48" t="s">
        <v>482</v>
      </c>
      <c r="K55" s="50" t="s">
        <v>483</v>
      </c>
      <c r="L55" s="48" t="s">
        <v>317</v>
      </c>
      <c r="M55" s="48" t="s">
        <v>317</v>
      </c>
      <c r="N55" s="48" t="s">
        <v>484</v>
      </c>
      <c r="O55" s="86"/>
      <c r="P55" s="48"/>
      <c r="Q55" s="48"/>
      <c r="R55" s="48"/>
    </row>
    <row r="56" spans="2:18" ht="15" thickBot="1" x14ac:dyDescent="0.4">
      <c r="B56" t="s">
        <v>319</v>
      </c>
      <c r="C56" s="30"/>
      <c r="D56" s="154" t="s">
        <v>320</v>
      </c>
      <c r="E56" s="155"/>
      <c r="F56" s="58"/>
      <c r="G56" s="58"/>
      <c r="H56" s="7"/>
      <c r="I56" s="7"/>
      <c r="J56" s="7"/>
      <c r="K56" s="7"/>
      <c r="L56" s="7"/>
      <c r="M56" s="7"/>
      <c r="N56" s="7"/>
      <c r="O56" s="85"/>
      <c r="P56" s="7"/>
      <c r="Q56" s="7"/>
      <c r="R56" s="7"/>
    </row>
    <row r="57" spans="2:18" ht="15" thickBot="1" x14ac:dyDescent="0.4">
      <c r="B57" t="s">
        <v>321</v>
      </c>
      <c r="C57" s="30" t="s">
        <v>92</v>
      </c>
      <c r="D57" s="68" t="s">
        <v>322</v>
      </c>
      <c r="E57" s="8" t="s">
        <v>323</v>
      </c>
      <c r="F57" s="50" t="s">
        <v>323</v>
      </c>
      <c r="G57" s="50" t="s">
        <v>323</v>
      </c>
      <c r="H57" s="8" t="s">
        <v>323</v>
      </c>
      <c r="I57" s="8" t="s">
        <v>323</v>
      </c>
      <c r="J57" s="8" t="s">
        <v>323</v>
      </c>
      <c r="K57" s="13" t="s">
        <v>325</v>
      </c>
      <c r="L57" s="48" t="s">
        <v>326</v>
      </c>
      <c r="M57" s="8" t="s">
        <v>323</v>
      </c>
      <c r="N57" s="8" t="s">
        <v>323</v>
      </c>
      <c r="O57" s="86"/>
      <c r="P57" s="8" t="s">
        <v>111</v>
      </c>
      <c r="Q57" s="8"/>
      <c r="R57" s="8"/>
    </row>
    <row r="58" spans="2:18" ht="98" x14ac:dyDescent="0.35">
      <c r="B58" t="s">
        <v>327</v>
      </c>
      <c r="D58" s="68" t="s">
        <v>328</v>
      </c>
      <c r="E58" s="8" t="s">
        <v>329</v>
      </c>
      <c r="F58" s="48" t="s">
        <v>485</v>
      </c>
      <c r="G58" s="48" t="s">
        <v>486</v>
      </c>
      <c r="H58" s="8" t="s">
        <v>332</v>
      </c>
      <c r="I58" s="8" t="s">
        <v>487</v>
      </c>
      <c r="J58" s="8" t="s">
        <v>334</v>
      </c>
      <c r="K58" s="13" t="s">
        <v>335</v>
      </c>
      <c r="L58" s="48" t="s">
        <v>336</v>
      </c>
      <c r="M58" s="8" t="s">
        <v>335</v>
      </c>
      <c r="N58" s="8" t="s">
        <v>335</v>
      </c>
      <c r="O58" s="86"/>
      <c r="P58" s="8" t="s">
        <v>111</v>
      </c>
      <c r="Q58" s="8"/>
      <c r="R58" s="8"/>
    </row>
    <row r="59" spans="2:18" ht="28" x14ac:dyDescent="0.35">
      <c r="B59" t="s">
        <v>337</v>
      </c>
      <c r="D59" s="68" t="s">
        <v>338</v>
      </c>
      <c r="E59" s="8" t="s">
        <v>339</v>
      </c>
      <c r="F59" s="50" t="s">
        <v>488</v>
      </c>
      <c r="G59" s="50" t="s">
        <v>341</v>
      </c>
      <c r="H59" s="8" t="s">
        <v>342</v>
      </c>
      <c r="I59" s="8" t="s">
        <v>489</v>
      </c>
      <c r="J59" s="8" t="s">
        <v>344</v>
      </c>
      <c r="K59" s="13" t="s">
        <v>345</v>
      </c>
      <c r="L59" s="50" t="s">
        <v>490</v>
      </c>
      <c r="M59" s="8"/>
      <c r="N59" s="13" t="s">
        <v>345</v>
      </c>
      <c r="O59" s="88"/>
      <c r="P59" s="13" t="s">
        <v>111</v>
      </c>
      <c r="Q59" s="13"/>
      <c r="R59" s="13"/>
    </row>
    <row r="60" spans="2:18" x14ac:dyDescent="0.35">
      <c r="B60" t="s">
        <v>347</v>
      </c>
      <c r="D60" s="68" t="s">
        <v>348</v>
      </c>
      <c r="E60" s="8" t="s">
        <v>349</v>
      </c>
      <c r="F60" s="50" t="s">
        <v>491</v>
      </c>
      <c r="G60" s="50" t="s">
        <v>492</v>
      </c>
      <c r="H60" s="8" t="s">
        <v>352</v>
      </c>
      <c r="I60" s="8" t="s">
        <v>493</v>
      </c>
      <c r="J60" s="8" t="s">
        <v>353</v>
      </c>
      <c r="K60" s="13" t="s">
        <v>354</v>
      </c>
      <c r="L60" s="50"/>
      <c r="M60" s="8"/>
      <c r="N60" s="13" t="s">
        <v>356</v>
      </c>
      <c r="O60" s="88"/>
      <c r="P60" s="13" t="s">
        <v>111</v>
      </c>
      <c r="Q60" s="13"/>
      <c r="R60" s="13"/>
    </row>
    <row r="61" spans="2:18" ht="15" thickBot="1" x14ac:dyDescent="0.4">
      <c r="B61" t="s">
        <v>357</v>
      </c>
      <c r="D61" s="154" t="s">
        <v>358</v>
      </c>
      <c r="E61" s="155"/>
      <c r="F61" s="7"/>
      <c r="G61" s="7"/>
      <c r="H61" s="7"/>
      <c r="I61" s="7"/>
      <c r="J61" s="7"/>
      <c r="K61" s="7"/>
      <c r="L61" s="7"/>
      <c r="M61" s="7"/>
      <c r="N61" s="7"/>
      <c r="O61" s="85"/>
      <c r="P61" s="7"/>
      <c r="Q61" s="7"/>
      <c r="R61" s="7"/>
    </row>
    <row r="62" spans="2:18" ht="42" x14ac:dyDescent="0.35">
      <c r="B62" t="s">
        <v>359</v>
      </c>
      <c r="D62" s="68" t="s">
        <v>360</v>
      </c>
      <c r="E62" s="35" t="s">
        <v>361</v>
      </c>
      <c r="F62" s="35" t="s">
        <v>111</v>
      </c>
      <c r="G62" s="51"/>
      <c r="H62" s="35" t="s">
        <v>111</v>
      </c>
      <c r="I62" s="35" t="s">
        <v>494</v>
      </c>
      <c r="J62" s="35" t="s">
        <v>363</v>
      </c>
      <c r="K62" s="35" t="s">
        <v>361</v>
      </c>
      <c r="L62" s="51"/>
      <c r="M62" s="35" t="s">
        <v>361</v>
      </c>
      <c r="N62" s="35" t="s">
        <v>361</v>
      </c>
      <c r="O62" s="89"/>
      <c r="P62" s="35"/>
      <c r="Q62" s="35"/>
      <c r="R62" s="35"/>
    </row>
    <row r="63" spans="2:18" x14ac:dyDescent="0.35">
      <c r="B63" t="s">
        <v>359</v>
      </c>
      <c r="D63" s="68" t="s">
        <v>360</v>
      </c>
      <c r="E63" s="35" t="s">
        <v>361</v>
      </c>
      <c r="F63" s="51" t="s">
        <v>361</v>
      </c>
      <c r="G63" s="51" t="s">
        <v>364</v>
      </c>
      <c r="H63" s="35" t="s">
        <v>111</v>
      </c>
      <c r="I63" s="35" t="s">
        <v>361</v>
      </c>
      <c r="J63" s="35" t="s">
        <v>361</v>
      </c>
      <c r="K63" s="35" t="s">
        <v>361</v>
      </c>
      <c r="L63" s="51"/>
      <c r="M63" s="35" t="s">
        <v>361</v>
      </c>
      <c r="N63" s="35" t="s">
        <v>361</v>
      </c>
      <c r="O63" s="89"/>
      <c r="P63" s="35"/>
      <c r="Q63" s="35"/>
      <c r="R63" s="35"/>
    </row>
    <row r="64" spans="2:18" x14ac:dyDescent="0.35">
      <c r="B64" t="s">
        <v>359</v>
      </c>
      <c r="D64" s="68" t="s">
        <v>360</v>
      </c>
      <c r="E64" s="35" t="s">
        <v>361</v>
      </c>
      <c r="F64" s="51" t="s">
        <v>361</v>
      </c>
      <c r="G64" s="51" t="s">
        <v>364</v>
      </c>
      <c r="H64" s="35" t="s">
        <v>111</v>
      </c>
      <c r="I64" s="35" t="s">
        <v>361</v>
      </c>
      <c r="J64" s="35" t="s">
        <v>361</v>
      </c>
      <c r="K64" s="35" t="s">
        <v>361</v>
      </c>
      <c r="L64" s="51"/>
      <c r="M64" s="35" t="s">
        <v>361</v>
      </c>
      <c r="N64" s="35" t="s">
        <v>361</v>
      </c>
      <c r="O64" s="89"/>
      <c r="P64" s="35"/>
      <c r="Q64" s="35"/>
      <c r="R64" s="35"/>
    </row>
    <row r="66" spans="4:14" x14ac:dyDescent="0.35">
      <c r="D66" s="69" t="s">
        <v>365</v>
      </c>
      <c r="E66" s="11"/>
    </row>
    <row r="67" spans="4:14" x14ac:dyDescent="0.35">
      <c r="D67" s="69" t="s">
        <v>366</v>
      </c>
      <c r="E67" s="10" t="s">
        <v>365</v>
      </c>
      <c r="F67" s="10" t="s">
        <v>365</v>
      </c>
      <c r="G67" s="10" t="s">
        <v>365</v>
      </c>
      <c r="H67" s="10" t="s">
        <v>365</v>
      </c>
      <c r="I67" s="10" t="s">
        <v>365</v>
      </c>
      <c r="J67" s="10" t="s">
        <v>365</v>
      </c>
      <c r="K67" s="10" t="s">
        <v>365</v>
      </c>
      <c r="L67" s="10" t="s">
        <v>365</v>
      </c>
      <c r="M67" s="10" t="s">
        <v>365</v>
      </c>
      <c r="N67" s="10" t="s">
        <v>365</v>
      </c>
    </row>
    <row r="68" spans="4:14" x14ac:dyDescent="0.35">
      <c r="D68" s="63" t="s">
        <v>367</v>
      </c>
      <c r="E68" s="10" t="s">
        <v>366</v>
      </c>
      <c r="F68" s="10" t="s">
        <v>366</v>
      </c>
      <c r="G68" s="10" t="s">
        <v>366</v>
      </c>
      <c r="H68" s="10" t="s">
        <v>366</v>
      </c>
      <c r="I68" s="10" t="s">
        <v>366</v>
      </c>
      <c r="J68" s="10" t="s">
        <v>366</v>
      </c>
      <c r="K68" s="10" t="s">
        <v>366</v>
      </c>
      <c r="L68" s="10" t="s">
        <v>366</v>
      </c>
      <c r="M68" s="10" t="s">
        <v>366</v>
      </c>
      <c r="N68" s="10" t="s">
        <v>366</v>
      </c>
    </row>
    <row r="69" spans="4:14" x14ac:dyDescent="0.35">
      <c r="D69" s="63" t="s">
        <v>368</v>
      </c>
      <c r="E69" t="s">
        <v>367</v>
      </c>
      <c r="F69" t="s">
        <v>367</v>
      </c>
      <c r="G69" t="s">
        <v>367</v>
      </c>
      <c r="H69" t="s">
        <v>367</v>
      </c>
      <c r="I69" t="s">
        <v>367</v>
      </c>
      <c r="J69" t="s">
        <v>367</v>
      </c>
      <c r="K69" t="s">
        <v>367</v>
      </c>
      <c r="L69" t="s">
        <v>367</v>
      </c>
      <c r="M69" t="s">
        <v>367</v>
      </c>
      <c r="N69" t="s">
        <v>367</v>
      </c>
    </row>
    <row r="70" spans="4:14" x14ac:dyDescent="0.35">
      <c r="E70" t="s">
        <v>368</v>
      </c>
      <c r="F70" t="s">
        <v>368</v>
      </c>
      <c r="G70" t="s">
        <v>368</v>
      </c>
      <c r="H70" t="s">
        <v>368</v>
      </c>
      <c r="I70" t="s">
        <v>368</v>
      </c>
      <c r="J70" t="s">
        <v>368</v>
      </c>
      <c r="K70" t="s">
        <v>368</v>
      </c>
      <c r="L70" t="s">
        <v>368</v>
      </c>
      <c r="M70" t="s">
        <v>368</v>
      </c>
      <c r="N70" t="s">
        <v>368</v>
      </c>
    </row>
  </sheetData>
  <mergeCells count="25">
    <mergeCell ref="D30:D32"/>
    <mergeCell ref="K30:K32"/>
    <mergeCell ref="D10:D12"/>
    <mergeCell ref="K10:K12"/>
    <mergeCell ref="D13:E13"/>
    <mergeCell ref="D14:D15"/>
    <mergeCell ref="E14:E15"/>
    <mergeCell ref="K14:K15"/>
    <mergeCell ref="D16:E16"/>
    <mergeCell ref="D26:D27"/>
    <mergeCell ref="K26:K27"/>
    <mergeCell ref="D28:D29"/>
    <mergeCell ref="K28:K29"/>
    <mergeCell ref="D61:E61"/>
    <mergeCell ref="K34:K38"/>
    <mergeCell ref="D40:D42"/>
    <mergeCell ref="K40:K42"/>
    <mergeCell ref="D43:E43"/>
    <mergeCell ref="D44:D45"/>
    <mergeCell ref="K44:K45"/>
    <mergeCell ref="D47:E47"/>
    <mergeCell ref="D49:D50"/>
    <mergeCell ref="K49:K50"/>
    <mergeCell ref="D52:E52"/>
    <mergeCell ref="D56:E56"/>
  </mergeCells>
  <phoneticPr fontId="15" type="noConversion"/>
  <hyperlinks>
    <hyperlink ref="E7" r:id="rId1" xr:uid="{30F134B5-D940-4AA8-AAEE-0A226D08D637}"/>
    <hyperlink ref="F7:Q7" r:id="rId2" display="hello@sbgroup.global" xr:uid="{C4AFD146-2F44-4178-9576-415FD943EE7D}"/>
    <hyperlink ref="R7" r:id="rId3" xr:uid="{3D89B7BE-FDB2-4B33-8975-410E87EB39D1}"/>
    <hyperlink ref="O7" r:id="rId4" xr:uid="{85D985C4-0BAC-4FAB-A852-5911C341BA1F}"/>
  </hyperlinks>
  <pageMargins left="0.7" right="0.7" top="0.75" bottom="0.75" header="0.3" footer="0.3"/>
  <pageSetup orientation="portrait" verticalDpi="0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5E5A7C46623446A388EAA425D765B0" ma:contentTypeVersion="15" ma:contentTypeDescription="Create a new document." ma:contentTypeScope="" ma:versionID="be58ad8dda457d65062338c9d4af4c19">
  <xsd:schema xmlns:xsd="http://www.w3.org/2001/XMLSchema" xmlns:xs="http://www.w3.org/2001/XMLSchema" xmlns:p="http://schemas.microsoft.com/office/2006/metadata/properties" xmlns:ns1="http://schemas.microsoft.com/sharepoint/v3" xmlns:ns3="c76cde2f-45c0-492a-bbef-8abb61f5cb39" xmlns:ns4="d4b45e3a-6a8f-4093-8724-ef83ad8011a3" targetNamespace="http://schemas.microsoft.com/office/2006/metadata/properties" ma:root="true" ma:fieldsID="d7cd1eaa2ad82ada71d7a4cbeb0ec0ca" ns1:_="" ns3:_="" ns4:_="">
    <xsd:import namespace="http://schemas.microsoft.com/sharepoint/v3"/>
    <xsd:import namespace="c76cde2f-45c0-492a-bbef-8abb61f5cb39"/>
    <xsd:import namespace="d4b45e3a-6a8f-4093-8724-ef83ad8011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cde2f-45c0-492a-bbef-8abb61f5cb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45e3a-6a8f-4093-8724-ef83ad801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D9E0B-B95D-47E4-823E-BC2CB0A5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1294D-BBE0-4875-A487-31E722DC95EF}">
  <ds:schemaRefs>
    <ds:schemaRef ds:uri="d4b45e3a-6a8f-4093-8724-ef83ad8011a3"/>
    <ds:schemaRef ds:uri="http://schemas.microsoft.com/sharepoint/v3"/>
    <ds:schemaRef ds:uri="http://purl.org/dc/elements/1.1/"/>
    <ds:schemaRef ds:uri="http://schemas.microsoft.com/office/2006/metadata/properties"/>
    <ds:schemaRef ds:uri="c76cde2f-45c0-492a-bbef-8abb61f5cb3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0E4E57-FC67-4E2B-95EC-5B8D3F4A1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76cde2f-45c0-492a-bbef-8abb61f5cb39"/>
    <ds:schemaRef ds:uri="d4b45e3a-6a8f-4093-8724-ef83ad801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 Specs per WHS (Spa)</vt:lpstr>
      <vt:lpstr>Hoja1</vt:lpstr>
      <vt:lpstr>CL Specs per WHS (Eng)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MIreya Fernández</dc:creator>
  <cp:keywords/>
  <dc:description/>
  <cp:lastModifiedBy>Mireya Fernandez</cp:lastModifiedBy>
  <cp:revision/>
  <dcterms:created xsi:type="dcterms:W3CDTF">2020-04-22T18:47:17Z</dcterms:created>
  <dcterms:modified xsi:type="dcterms:W3CDTF">2024-08-09T22:56:08Z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0x0101009F5E5A7C46623446A388EAA425D765B0</vt:lpwstr>
  </property>
</Properties>
</file>